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<sst xmlns="http://schemas.openxmlformats.org/spreadsheetml/2006/main" count="13" uniqueCount="13">
  <si>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Distancia:</t>
  </si>
  <si>
    <t>Km</t>
  </si>
  <si>
    <t>Media del vencedor:</t>
  </si>
  <si>
    <t>Km/h</t>
  </si>
  <si>
    <t>CLASSIFICACIÓ M-30</t>
  </si>
  <si>
    <t>Posició</t>
  </si>
  <si>
    <t>Dorsal</t>
  </si>
  <si>
    <t>NOM I COGNOMS</t>
  </si>
  <si>
    <t>LICENCIA</t>
  </si>
  <si>
    <t>CATEGORIA</t>
  </si>
  <si>
    <t>CLUB</t>
  </si>
  <si>
    <t>TEMPS</t>
  </si>
  <si>
    <t>VOLTES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</si>
</sst>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Antique Olive"/>
      <family val="2"/>
    </font>
    <font>
      <b/>
      <sz val="8"/>
      <name val="Antique Olive"/>
      <family val="2"/>
    </font>
    <font>
      <sz val="12"/>
      <name val="Antique Olive"/>
      <family val="2"/>
    </font>
    <font>
      <b/>
      <sz val="12"/>
      <name val="Arial"/>
      <family val="2"/>
    </font>
    <font>
      <b/>
      <sz val="12"/>
      <name val="Antique Olive"/>
      <family val="2"/>
    </font>
    <font>
      <b/>
      <sz val="8"/>
      <name val="Century Gothic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ICLOCROSS%20LLE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scripcions"/>
      <sheetName val="Passos 30"/>
      <sheetName val="ClasSificació Automàtica 30"/>
      <sheetName val="Passos 40"/>
      <sheetName val="ClasSificació Automàtica 40"/>
      <sheetName val="Passos 60"/>
      <sheetName val="ClasSificació Automàtica 60"/>
      <sheetName val="ClasSificació Automàtica 60 ELI"/>
      <sheetName val="ClasSificació AutomàticaM-30"/>
    </sheetNames>
    <sheetDataSet>
      <sheetData sheetId="1">
        <row r="1">
          <cell r="A1" t="str">
            <v>FEDERACIO CATALANA DE CICLISME</v>
          </cell>
        </row>
        <row r="2">
          <cell r="A2" t="str">
            <v>TITOL DE LA PROVA</v>
          </cell>
          <cell r="C2" t="str">
            <v>CICLOCROSS LLEIDA</v>
          </cell>
        </row>
        <row r="3">
          <cell r="A3" t="str">
            <v>ORGANITZADOR:</v>
          </cell>
          <cell r="C3" t="str">
            <v>C.C. TERRES DE LLEIDA</v>
          </cell>
        </row>
        <row r="4">
          <cell r="A4" t="str">
            <v>LLOC DE CELEBRACIÓ:</v>
          </cell>
          <cell r="C4" t="str">
            <v>LLEIDA</v>
          </cell>
        </row>
        <row r="5">
          <cell r="A5" t="str">
            <v>DATA:</v>
          </cell>
          <cell r="C5">
            <v>39775</v>
          </cell>
        </row>
        <row r="8">
          <cell r="C8">
            <v>73</v>
          </cell>
        </row>
        <row r="13">
          <cell r="A13">
            <v>1</v>
          </cell>
          <cell r="B13" t="str">
            <v>ARNAU ROTA CANO</v>
          </cell>
          <cell r="C13" t="str">
            <v>ESP19780429</v>
          </cell>
          <cell r="D13" t="str">
            <v>ELIT</v>
          </cell>
          <cell r="E13" t="str">
            <v>ALPCROS</v>
          </cell>
        </row>
        <row r="14">
          <cell r="A14">
            <v>2</v>
          </cell>
          <cell r="B14" t="str">
            <v>RAMON SAGUES PORTABELLA</v>
          </cell>
          <cell r="C14" t="str">
            <v>ESP19780424</v>
          </cell>
          <cell r="D14" t="str">
            <v>ELIT</v>
          </cell>
          <cell r="E14" t="str">
            <v>ALPCROS</v>
          </cell>
        </row>
        <row r="15">
          <cell r="A15">
            <v>3</v>
          </cell>
          <cell r="B15" t="str">
            <v>SERGI ESCOBAR ROURE</v>
          </cell>
          <cell r="C15" t="str">
            <v>ESP19740922</v>
          </cell>
          <cell r="D15" t="str">
            <v>ELIT</v>
          </cell>
          <cell r="E15" t="str">
            <v>AZPIRU-UGARTE</v>
          </cell>
        </row>
        <row r="16">
          <cell r="A16">
            <v>4</v>
          </cell>
          <cell r="B16" t="str">
            <v>JORDI SOLER RODRIGUEZ</v>
          </cell>
          <cell r="C16" t="str">
            <v>ESP19800824</v>
          </cell>
          <cell r="D16" t="str">
            <v>ELIT</v>
          </cell>
          <cell r="E16" t="str">
            <v>EL DIARI</v>
          </cell>
        </row>
        <row r="17">
          <cell r="A17">
            <v>7</v>
          </cell>
          <cell r="B17" t="str">
            <v>FRANCESC XAVIER CARNICER ROIG</v>
          </cell>
          <cell r="C17" t="str">
            <v>ESP19710117</v>
          </cell>
          <cell r="D17" t="str">
            <v>ELIT</v>
          </cell>
          <cell r="E17" t="str">
            <v>MASSI</v>
          </cell>
        </row>
        <row r="18">
          <cell r="A18">
            <v>9</v>
          </cell>
          <cell r="B18" t="str">
            <v>JORDI REÑE BELLMUNT</v>
          </cell>
          <cell r="C18" t="str">
            <v>ESP19750423</v>
          </cell>
          <cell r="D18" t="str">
            <v>ELIT</v>
          </cell>
          <cell r="E18" t="str">
            <v>VALENCIA-PCR</v>
          </cell>
        </row>
        <row r="19">
          <cell r="A19">
            <v>10</v>
          </cell>
          <cell r="B19" t="str">
            <v>JOSEP AMILL FONTANALS</v>
          </cell>
          <cell r="C19" t="str">
            <v>ESP19800526</v>
          </cell>
          <cell r="D19" t="str">
            <v>ELIT</v>
          </cell>
          <cell r="E19" t="str">
            <v>CBF BIKE</v>
          </cell>
        </row>
        <row r="20">
          <cell r="A20">
            <v>12</v>
          </cell>
          <cell r="B20" t="str">
            <v>JORDI MARTORELL MUSTE</v>
          </cell>
          <cell r="C20" t="str">
            <v>ESP19790513</v>
          </cell>
          <cell r="D20" t="str">
            <v>ELIT</v>
          </cell>
          <cell r="E20" t="str">
            <v>PRADES</v>
          </cell>
        </row>
        <row r="21">
          <cell r="A21">
            <v>13</v>
          </cell>
          <cell r="B21" t="str">
            <v>CARLOS  GASPAR DORAL</v>
          </cell>
          <cell r="C21" t="str">
            <v>ESP19771112</v>
          </cell>
          <cell r="D21" t="str">
            <v>ELIT</v>
          </cell>
          <cell r="E21" t="str">
            <v>BIKE TEC</v>
          </cell>
        </row>
        <row r="22">
          <cell r="A22">
            <v>14</v>
          </cell>
          <cell r="B22" t="str">
            <v>XAVIER GASCON MARIN</v>
          </cell>
          <cell r="C22" t="str">
            <v>ESP19841016</v>
          </cell>
          <cell r="D22" t="str">
            <v>ELIT</v>
          </cell>
          <cell r="E22" t="str">
            <v>PREMIA DE DALT</v>
          </cell>
        </row>
        <row r="23">
          <cell r="A23">
            <v>16</v>
          </cell>
          <cell r="B23" t="str">
            <v>LLIBERT MILL GARCIA</v>
          </cell>
          <cell r="C23" t="str">
            <v>ESP19791215</v>
          </cell>
          <cell r="D23" t="str">
            <v>ELIT</v>
          </cell>
          <cell r="E23" t="str">
            <v>CICLES CATALUNYA</v>
          </cell>
        </row>
        <row r="24">
          <cell r="A24">
            <v>19</v>
          </cell>
          <cell r="B24" t="str">
            <v>ALEXANDRE IZQUIERDO ACON</v>
          </cell>
          <cell r="C24" t="str">
            <v>ESP19850127</v>
          </cell>
          <cell r="D24" t="str">
            <v>ELIT</v>
          </cell>
          <cell r="E24" t="str">
            <v>COMTAT CLUB</v>
          </cell>
        </row>
        <row r="25">
          <cell r="A25">
            <v>21</v>
          </cell>
          <cell r="B25" t="str">
            <v>JOAN AUBANELL FERNANDEZ</v>
          </cell>
          <cell r="C25" t="str">
            <v>ESP19800324</v>
          </cell>
          <cell r="D25" t="str">
            <v>ELIT</v>
          </cell>
          <cell r="E25" t="str">
            <v>GANDESA CC</v>
          </cell>
        </row>
        <row r="26">
          <cell r="A26">
            <v>22</v>
          </cell>
          <cell r="B26" t="str">
            <v>JOSE ANTONIO GONZALEZ MARTIN</v>
          </cell>
          <cell r="C26" t="str">
            <v>ESP19761115</v>
          </cell>
          <cell r="D26" t="str">
            <v>ELIT</v>
          </cell>
          <cell r="E26" t="str">
            <v>VALLAS SPORT HOSPITALET</v>
          </cell>
        </row>
        <row r="27">
          <cell r="A27">
            <v>52</v>
          </cell>
          <cell r="B27" t="str">
            <v>BERNAT COSTA PEREZ</v>
          </cell>
          <cell r="C27" t="str">
            <v>ESP19881018</v>
          </cell>
          <cell r="D27" t="str">
            <v>SUB-23</v>
          </cell>
          <cell r="E27" t="str">
            <v>BICISPRINT</v>
          </cell>
        </row>
        <row r="28">
          <cell r="A28">
            <v>53</v>
          </cell>
          <cell r="B28" t="str">
            <v>FCO. JAVIER BRAVO LOPEZ</v>
          </cell>
          <cell r="C28" t="str">
            <v>ESP19881230</v>
          </cell>
          <cell r="D28" t="str">
            <v>SUB-23</v>
          </cell>
          <cell r="E28" t="str">
            <v>BICISPRINT</v>
          </cell>
        </row>
        <row r="29">
          <cell r="A29">
            <v>55</v>
          </cell>
          <cell r="B29" t="str">
            <v>ALBERT CASTELLVI VERA</v>
          </cell>
          <cell r="C29" t="str">
            <v>ESP19880315</v>
          </cell>
          <cell r="D29" t="str">
            <v>SUB-23</v>
          </cell>
          <cell r="E29" t="str">
            <v>BIKESPI</v>
          </cell>
        </row>
        <row r="30">
          <cell r="A30">
            <v>76</v>
          </cell>
          <cell r="B30" t="str">
            <v>JORDI TIO MITJAVILA</v>
          </cell>
          <cell r="C30" t="str">
            <v>ESP19700603</v>
          </cell>
          <cell r="D30" t="str">
            <v>M-30</v>
          </cell>
          <cell r="E30" t="str">
            <v>VIC</v>
          </cell>
        </row>
        <row r="31">
          <cell r="A31">
            <v>77</v>
          </cell>
          <cell r="B31" t="str">
            <v>JOSEP TATCHE LLONCH</v>
          </cell>
          <cell r="C31" t="str">
            <v>ESP19731206</v>
          </cell>
          <cell r="D31" t="str">
            <v>M-30</v>
          </cell>
          <cell r="E31" t="str">
            <v>BICISPRINT</v>
          </cell>
        </row>
        <row r="32">
          <cell r="A32">
            <v>78</v>
          </cell>
          <cell r="B32" t="str">
            <v>SERGI VILA VEGA</v>
          </cell>
          <cell r="C32" t="str">
            <v>ESP19790930</v>
          </cell>
          <cell r="D32" t="str">
            <v>M-30</v>
          </cell>
          <cell r="E32" t="str">
            <v>BASOLI</v>
          </cell>
        </row>
        <row r="33">
          <cell r="A33">
            <v>79</v>
          </cell>
          <cell r="B33" t="str">
            <v>JOSEP FRANCO DIEZ</v>
          </cell>
          <cell r="C33" t="str">
            <v>ESP19760924</v>
          </cell>
          <cell r="D33" t="str">
            <v>M-30</v>
          </cell>
          <cell r="E33" t="str">
            <v>BASOLI</v>
          </cell>
        </row>
        <row r="34">
          <cell r="A34">
            <v>80</v>
          </cell>
          <cell r="B34" t="str">
            <v>ALBERTO VERA PORCEL</v>
          </cell>
          <cell r="C34" t="str">
            <v>ESP19740117</v>
          </cell>
          <cell r="D34" t="str">
            <v>M-30</v>
          </cell>
          <cell r="E34" t="str">
            <v>+ BICI</v>
          </cell>
        </row>
        <row r="35">
          <cell r="A35">
            <v>81</v>
          </cell>
          <cell r="B35" t="str">
            <v>SERGI MINGOTE MORENO</v>
          </cell>
          <cell r="C35" t="str">
            <v>ESP19710309</v>
          </cell>
          <cell r="D35" t="str">
            <v>M-30</v>
          </cell>
          <cell r="E35" t="str">
            <v>PARETS</v>
          </cell>
        </row>
        <row r="36">
          <cell r="A36">
            <v>85</v>
          </cell>
          <cell r="B36" t="str">
            <v>ENRIC GALLARDO GUTIERREZ</v>
          </cell>
          <cell r="C36" t="str">
            <v>ESP19750406</v>
          </cell>
          <cell r="D36" t="str">
            <v>M-30</v>
          </cell>
          <cell r="E36" t="str">
            <v>L'ESPIRALL</v>
          </cell>
        </row>
        <row r="37">
          <cell r="A37">
            <v>86</v>
          </cell>
          <cell r="B37" t="str">
            <v>JORGE MANUEL ARIAS FERNANDEZ</v>
          </cell>
          <cell r="C37" t="str">
            <v>ESP19700723</v>
          </cell>
          <cell r="D37" t="str">
            <v>M-30</v>
          </cell>
          <cell r="E37" t="str">
            <v>CECOC</v>
          </cell>
        </row>
        <row r="38">
          <cell r="A38">
            <v>88</v>
          </cell>
          <cell r="B38" t="str">
            <v>XAVIER BENITO ALAVEDRA</v>
          </cell>
          <cell r="C38" t="str">
            <v>ESP19720108</v>
          </cell>
          <cell r="D38" t="str">
            <v>M-30</v>
          </cell>
          <cell r="E38" t="str">
            <v>LLOBET SUPERMERCATS</v>
          </cell>
        </row>
        <row r="39">
          <cell r="A39">
            <v>89</v>
          </cell>
          <cell r="B39" t="str">
            <v>JORDI RUIZ CAÑELLAS</v>
          </cell>
          <cell r="C39" t="str">
            <v>ESP19750102</v>
          </cell>
          <cell r="D39" t="str">
            <v>M-30</v>
          </cell>
          <cell r="E39" t="str">
            <v>LLOBET SUPERMERCATS</v>
          </cell>
        </row>
        <row r="40">
          <cell r="A40">
            <v>90</v>
          </cell>
          <cell r="B40" t="str">
            <v>MIQUEL BORT GRAU</v>
          </cell>
          <cell r="C40" t="str">
            <v>ESP19701114</v>
          </cell>
          <cell r="D40" t="str">
            <v>M-30</v>
          </cell>
          <cell r="E40" t="str">
            <v>ESPORTS IRIS</v>
          </cell>
        </row>
        <row r="41">
          <cell r="A41">
            <v>91</v>
          </cell>
          <cell r="B41" t="str">
            <v>ERNEST MAÑANES HERNANDEZ</v>
          </cell>
          <cell r="C41" t="str">
            <v>ESP19770727</v>
          </cell>
          <cell r="D41" t="str">
            <v>M-30</v>
          </cell>
          <cell r="E41" t="str">
            <v>SANT BOI</v>
          </cell>
        </row>
        <row r="42">
          <cell r="A42">
            <v>92</v>
          </cell>
          <cell r="B42" t="str">
            <v>FRANCESC ALSINA FLETAS</v>
          </cell>
          <cell r="C42" t="str">
            <v>ESP19710509</v>
          </cell>
          <cell r="D42" t="str">
            <v>M-30</v>
          </cell>
          <cell r="E42" t="str">
            <v>BICIS FA-SOL</v>
          </cell>
        </row>
        <row r="43">
          <cell r="A43">
            <v>98</v>
          </cell>
          <cell r="B43" t="str">
            <v>RAUL CASADO PEREZ</v>
          </cell>
          <cell r="C43" t="str">
            <v>ESP19890726</v>
          </cell>
          <cell r="D43" t="str">
            <v>M-30</v>
          </cell>
          <cell r="E43" t="str">
            <v>MONTROIG </v>
          </cell>
        </row>
        <row r="44">
          <cell r="A44">
            <v>99</v>
          </cell>
          <cell r="B44" t="str">
            <v>CARLOS CABELLO CAMBA</v>
          </cell>
          <cell r="C44" t="str">
            <v>ESP19790303</v>
          </cell>
          <cell r="D44" t="str">
            <v>M-30</v>
          </cell>
          <cell r="E44" t="str">
            <v>BICIS FA-SOL</v>
          </cell>
        </row>
        <row r="45">
          <cell r="A45">
            <v>101</v>
          </cell>
          <cell r="B45" t="str">
            <v>MIQUEL GUBIANAS SABARTES</v>
          </cell>
          <cell r="C45" t="str">
            <v>ESP19720410</v>
          </cell>
          <cell r="D45" t="str">
            <v>M-30</v>
          </cell>
          <cell r="E45" t="str">
            <v> BICISPRINT</v>
          </cell>
        </row>
        <row r="46">
          <cell r="A46">
            <v>102</v>
          </cell>
          <cell r="B46" t="str">
            <v>OSCAR ALVAREZ AYALA</v>
          </cell>
          <cell r="C46" t="str">
            <v>ESP19790718</v>
          </cell>
          <cell r="D46" t="str">
            <v>M-30</v>
          </cell>
          <cell r="E46" t="str">
            <v>ESTEVE</v>
          </cell>
        </row>
        <row r="47">
          <cell r="A47">
            <v>107</v>
          </cell>
          <cell r="B47" t="str">
            <v>ENRIC RAMONEDA GREGORI</v>
          </cell>
          <cell r="C47" t="str">
            <v>ESP19711216</v>
          </cell>
          <cell r="D47" t="str">
            <v>M-30</v>
          </cell>
          <cell r="E47" t="str">
            <v>ALT PENEDES</v>
          </cell>
        </row>
        <row r="48">
          <cell r="A48">
            <v>108</v>
          </cell>
          <cell r="B48" t="str">
            <v>JOSE CAPDEVILA ROS</v>
          </cell>
          <cell r="C48" t="str">
            <v>ESP19730501</v>
          </cell>
          <cell r="D48" t="str">
            <v>M-30</v>
          </cell>
          <cell r="E48" t="str">
            <v>ALT PENEDES</v>
          </cell>
        </row>
        <row r="49">
          <cell r="A49">
            <v>116</v>
          </cell>
          <cell r="B49" t="str">
            <v>LAURA NADAL MAGRINYA</v>
          </cell>
          <cell r="C49" t="str">
            <v>ESP19910201</v>
          </cell>
          <cell r="D49" t="str">
            <v>FEM CAD JUN</v>
          </cell>
          <cell r="E49" t="str">
            <v>EL MORELL</v>
          </cell>
        </row>
        <row r="50">
          <cell r="A50">
            <v>126</v>
          </cell>
          <cell r="B50" t="str">
            <v>ALFONSO ZAFRA LOPEZ</v>
          </cell>
          <cell r="C50" t="str">
            <v>ESP19691029</v>
          </cell>
          <cell r="D50" t="str">
            <v>V40</v>
          </cell>
          <cell r="E50" t="str">
            <v>JUANITO BIGMAT</v>
          </cell>
        </row>
        <row r="51">
          <cell r="A51">
            <v>128</v>
          </cell>
          <cell r="B51" t="str">
            <v>XAVIER COSTA LLONCH</v>
          </cell>
          <cell r="C51" t="str">
            <v>ESP19670312</v>
          </cell>
          <cell r="D51" t="str">
            <v>V40</v>
          </cell>
          <cell r="E51" t="str">
            <v>BICISPRINT </v>
          </cell>
        </row>
        <row r="52">
          <cell r="A52">
            <v>129</v>
          </cell>
          <cell r="B52" t="str">
            <v>MIQUEL CALM CODINA</v>
          </cell>
          <cell r="C52" t="str">
            <v>ESP19610220</v>
          </cell>
          <cell r="D52" t="str">
            <v>V40</v>
          </cell>
          <cell r="E52" t="str">
            <v>CASTELLTERÇOL</v>
          </cell>
        </row>
        <row r="53">
          <cell r="A53">
            <v>131</v>
          </cell>
          <cell r="B53" t="str">
            <v>JOSEP VILARRASA</v>
          </cell>
          <cell r="C53" t="str">
            <v>ESP19600526</v>
          </cell>
          <cell r="D53" t="str">
            <v>V40</v>
          </cell>
          <cell r="E53" t="str">
            <v>VIC</v>
          </cell>
        </row>
        <row r="54">
          <cell r="A54">
            <v>132</v>
          </cell>
          <cell r="B54" t="str">
            <v>JOAN VILARRASA SOBRERROCA</v>
          </cell>
          <cell r="C54" t="str">
            <v>ESP10690823</v>
          </cell>
          <cell r="D54" t="str">
            <v>V40</v>
          </cell>
          <cell r="E54" t="str">
            <v>VIC</v>
          </cell>
        </row>
        <row r="55">
          <cell r="A55">
            <v>133</v>
          </cell>
          <cell r="B55" t="str">
            <v>FERNANDO ALONSO EXPOSITO</v>
          </cell>
          <cell r="C55" t="str">
            <v>ESP19650406</v>
          </cell>
          <cell r="D55" t="str">
            <v>V40</v>
          </cell>
          <cell r="E55" t="str">
            <v>BETULO</v>
          </cell>
        </row>
        <row r="56">
          <cell r="A56">
            <v>134</v>
          </cell>
          <cell r="B56" t="str">
            <v>JOAN ANTONI ASENSIO CABANELL</v>
          </cell>
          <cell r="C56" t="str">
            <v>ESP19680227</v>
          </cell>
          <cell r="D56" t="str">
            <v>V40</v>
          </cell>
          <cell r="E56" t="str">
            <v>EI-TU RED BULL</v>
          </cell>
        </row>
        <row r="57">
          <cell r="A57">
            <v>135</v>
          </cell>
          <cell r="B57" t="str">
            <v>JORDI AMOROS CATALAN</v>
          </cell>
          <cell r="C57" t="str">
            <v>ESP19660526</v>
          </cell>
          <cell r="D57" t="str">
            <v>V40</v>
          </cell>
          <cell r="E57" t="str">
            <v>PARETS</v>
          </cell>
        </row>
        <row r="58">
          <cell r="A58">
            <v>137</v>
          </cell>
          <cell r="B58" t="str">
            <v>JOSE GARCIA MARFIL</v>
          </cell>
          <cell r="C58" t="str">
            <v>ESP19650419</v>
          </cell>
          <cell r="D58" t="str">
            <v>V40</v>
          </cell>
          <cell r="E58" t="str">
            <v>EL DIARI</v>
          </cell>
        </row>
        <row r="59">
          <cell r="A59">
            <v>139</v>
          </cell>
          <cell r="B59" t="str">
            <v>JUAN CASANOVA OSORIO</v>
          </cell>
          <cell r="C59" t="str">
            <v>ESP19660520</v>
          </cell>
          <cell r="D59" t="str">
            <v>V40</v>
          </cell>
          <cell r="E59" t="str">
            <v>GENESIS CYCLING-CECOC</v>
          </cell>
        </row>
        <row r="60">
          <cell r="A60">
            <v>140</v>
          </cell>
          <cell r="B60" t="str">
            <v>JUAN JOSE DAVILA JIMENEZ</v>
          </cell>
          <cell r="C60" t="str">
            <v>ESP19661107</v>
          </cell>
          <cell r="D60" t="str">
            <v>V40</v>
          </cell>
          <cell r="E60" t="str">
            <v>MANRESA-HABITAL</v>
          </cell>
        </row>
        <row r="61">
          <cell r="A61">
            <v>141</v>
          </cell>
          <cell r="B61" t="str">
            <v>GERMAN FERNANDEZ BASANTA</v>
          </cell>
          <cell r="C61" t="str">
            <v>ESP19641020</v>
          </cell>
          <cell r="D61" t="str">
            <v>V40</v>
          </cell>
          <cell r="E61" t="str">
            <v>LLOBET SUPERMERCATS</v>
          </cell>
        </row>
        <row r="62">
          <cell r="A62">
            <v>142</v>
          </cell>
          <cell r="B62" t="str">
            <v>DAVID VERDAGUER CACHOT</v>
          </cell>
          <cell r="C62" t="str">
            <v>ESP19661221</v>
          </cell>
          <cell r="D62" t="str">
            <v>V40</v>
          </cell>
          <cell r="E62" t="str">
            <v>EDDY MUR-CICLES ANOIA</v>
          </cell>
        </row>
        <row r="63">
          <cell r="A63">
            <v>143</v>
          </cell>
          <cell r="B63" t="str">
            <v>MARIANO FERMIN RUIZ</v>
          </cell>
          <cell r="C63" t="str">
            <v>ESP19650115</v>
          </cell>
          <cell r="D63" t="str">
            <v>V40</v>
          </cell>
          <cell r="E63" t="str">
            <v>GENESIS CYCLING-CECOC</v>
          </cell>
        </row>
        <row r="64">
          <cell r="A64">
            <v>147</v>
          </cell>
          <cell r="B64" t="str">
            <v>DIEGO NIEBLA MARTIN</v>
          </cell>
          <cell r="C64" t="str">
            <v>ESP19611230</v>
          </cell>
          <cell r="D64" t="str">
            <v>V40</v>
          </cell>
          <cell r="E64" t="str">
            <v>SANT ANDREU</v>
          </cell>
        </row>
        <row r="65">
          <cell r="A65">
            <v>150</v>
          </cell>
          <cell r="B65" t="str">
            <v>LLUIS PONS CASALS</v>
          </cell>
          <cell r="C65" t="str">
            <v>ESP19630831</v>
          </cell>
          <cell r="D65" t="str">
            <v>V40</v>
          </cell>
          <cell r="E65" t="str">
            <v>ALT PENEDES</v>
          </cell>
        </row>
        <row r="66">
          <cell r="A66">
            <v>156</v>
          </cell>
          <cell r="B66" t="str">
            <v>JOAN ROIG GUMA</v>
          </cell>
          <cell r="C66" t="str">
            <v>ESP19671124</v>
          </cell>
          <cell r="D66" t="str">
            <v>V40</v>
          </cell>
          <cell r="E66" t="str">
            <v>R BIKE-SANTS</v>
          </cell>
        </row>
        <row r="67">
          <cell r="A67">
            <v>161</v>
          </cell>
          <cell r="B67" t="str">
            <v>CRISTIAN ASTALS FERNANDEZ</v>
          </cell>
          <cell r="C67" t="str">
            <v>ESP19920913</v>
          </cell>
          <cell r="D67" t="str">
            <v>JUNIOR</v>
          </cell>
          <cell r="E67" t="str">
            <v>CUNIT-CJAM</v>
          </cell>
        </row>
        <row r="68">
          <cell r="A68">
            <v>162</v>
          </cell>
          <cell r="B68" t="str">
            <v>XAVIER DOMENECH AMADES</v>
          </cell>
          <cell r="C68" t="str">
            <v>ESP19910314</v>
          </cell>
          <cell r="D68" t="str">
            <v>JUNIOR</v>
          </cell>
          <cell r="E68" t="str">
            <v>BICISPRINT </v>
          </cell>
        </row>
        <row r="69">
          <cell r="A69">
            <v>163</v>
          </cell>
          <cell r="B69" t="str">
            <v>JORDA CULLELL ESTAPE</v>
          </cell>
          <cell r="C69" t="str">
            <v>ESP19910304</v>
          </cell>
          <cell r="D69" t="str">
            <v>JUNIOR</v>
          </cell>
          <cell r="E69" t="str">
            <v>FARNERS</v>
          </cell>
        </row>
        <row r="70">
          <cell r="A70">
            <v>164</v>
          </cell>
          <cell r="B70" t="str">
            <v>DAVID MARTINEZ LOPEZ</v>
          </cell>
          <cell r="C70" t="str">
            <v>ESP19910716</v>
          </cell>
          <cell r="D70" t="str">
            <v>JUNIOR</v>
          </cell>
          <cell r="E70" t="str">
            <v>NICKY'S-COMDIBAL 2000</v>
          </cell>
        </row>
        <row r="71">
          <cell r="A71">
            <v>168</v>
          </cell>
          <cell r="B71" t="str">
            <v>ORIOL DOMENECH FERNANDEZ</v>
          </cell>
          <cell r="C71" t="str">
            <v>ESP19910124</v>
          </cell>
          <cell r="D71" t="str">
            <v>JUNIOR</v>
          </cell>
          <cell r="E71" t="str">
            <v>CORRIOL CE</v>
          </cell>
        </row>
        <row r="72">
          <cell r="A72">
            <v>170</v>
          </cell>
          <cell r="B72" t="str">
            <v>SERGI AUBA BRULL</v>
          </cell>
          <cell r="C72" t="str">
            <v>ESP19920430</v>
          </cell>
          <cell r="D72" t="str">
            <v>JUNIOR</v>
          </cell>
          <cell r="E72" t="str">
            <v>GANDESA CC</v>
          </cell>
        </row>
        <row r="73">
          <cell r="A73">
            <v>187</v>
          </cell>
          <cell r="B73" t="str">
            <v>FRANCESC SALA OLIVERAS</v>
          </cell>
          <cell r="C73" t="str">
            <v>ESP19580519</v>
          </cell>
          <cell r="D73" t="str">
            <v>V50</v>
          </cell>
          <cell r="E73" t="str">
            <v>SALA SPORT BIKE</v>
          </cell>
        </row>
        <row r="74">
          <cell r="A74">
            <v>188</v>
          </cell>
          <cell r="B74" t="str">
            <v>ANTONIO MUÑIZ GONZALEZ</v>
          </cell>
          <cell r="C74" t="str">
            <v>ESP19570108</v>
          </cell>
          <cell r="D74" t="str">
            <v>V50</v>
          </cell>
          <cell r="E74" t="str">
            <v>ALT PENEDES</v>
          </cell>
        </row>
        <row r="75">
          <cell r="A75">
            <v>189</v>
          </cell>
          <cell r="B75" t="str">
            <v>ANTONI COSTA MOLINA</v>
          </cell>
          <cell r="C75" t="str">
            <v>ESP19580407</v>
          </cell>
          <cell r="D75" t="str">
            <v>V50</v>
          </cell>
          <cell r="E75" t="str">
            <v>BICISPRINT </v>
          </cell>
        </row>
        <row r="76">
          <cell r="A76">
            <v>190</v>
          </cell>
          <cell r="B76" t="str">
            <v>RAFEL CORRALES RODRIGUEZ</v>
          </cell>
          <cell r="C76" t="str">
            <v>ESP19480329</v>
          </cell>
          <cell r="D76" t="str">
            <v>V60</v>
          </cell>
          <cell r="E76" t="str">
            <v>BICISPRINT</v>
          </cell>
        </row>
        <row r="77">
          <cell r="A77">
            <v>194</v>
          </cell>
          <cell r="B77" t="str">
            <v>BERNAT DEL PINO LOPEZ</v>
          </cell>
          <cell r="C77" t="str">
            <v>ESP19590219</v>
          </cell>
          <cell r="D77" t="str">
            <v>V50</v>
          </cell>
          <cell r="E77" t="str">
            <v>GENESIS CYCLING</v>
          </cell>
        </row>
        <row r="78">
          <cell r="A78">
            <v>200</v>
          </cell>
          <cell r="B78" t="str">
            <v>LURDES TORRESCASANA ROSANAS</v>
          </cell>
          <cell r="C78" t="str">
            <v>ESP19770415</v>
          </cell>
          <cell r="D78" t="str">
            <v>FEM.ELIT</v>
          </cell>
          <cell r="E78" t="str">
            <v>TUPEDALA</v>
          </cell>
        </row>
        <row r="79">
          <cell r="A79">
            <v>201</v>
          </cell>
          <cell r="B79" t="str">
            <v>ROSA MARIA RIERA</v>
          </cell>
          <cell r="C79" t="str">
            <v>ESP19800902</v>
          </cell>
          <cell r="D79" t="str">
            <v>FEM.ELIT</v>
          </cell>
          <cell r="E79" t="str">
            <v>INPANASA</v>
          </cell>
        </row>
        <row r="80">
          <cell r="A80">
            <v>203</v>
          </cell>
          <cell r="B80" t="str">
            <v>SANDRA SOLEY MARTINEZ</v>
          </cell>
          <cell r="C80" t="str">
            <v>ESP19880108</v>
          </cell>
          <cell r="D80" t="str">
            <v>FEM.ELIT</v>
          </cell>
          <cell r="E80" t="str">
            <v>BICISPRINT </v>
          </cell>
        </row>
        <row r="81">
          <cell r="A81">
            <v>204</v>
          </cell>
          <cell r="B81" t="str">
            <v>EVA BACHS VILLANUEVA</v>
          </cell>
          <cell r="C81" t="str">
            <v>ESP19770616</v>
          </cell>
          <cell r="D81" t="str">
            <v>FEM.ELIT</v>
          </cell>
          <cell r="E81" t="str">
            <v>BASOLI</v>
          </cell>
        </row>
        <row r="82">
          <cell r="A82">
            <v>205</v>
          </cell>
          <cell r="B82" t="str">
            <v>MERCE PACIOS PUJADO</v>
          </cell>
          <cell r="C82" t="str">
            <v>ESP19830330</v>
          </cell>
          <cell r="D82" t="str">
            <v>FEM.ELIT</v>
          </cell>
          <cell r="E82" t="str">
            <v>BICISPRINT </v>
          </cell>
        </row>
        <row r="83">
          <cell r="A83">
            <v>207</v>
          </cell>
          <cell r="B83" t="str">
            <v>XAVIER ROCA PELACH</v>
          </cell>
          <cell r="C83" t="str">
            <v>ESP19930810</v>
          </cell>
          <cell r="D83" t="str">
            <v>CADET</v>
          </cell>
          <cell r="E83" t="str">
            <v>TRES CAMPANARS</v>
          </cell>
        </row>
        <row r="84">
          <cell r="A84">
            <v>209</v>
          </cell>
          <cell r="B84" t="str">
            <v>DANIEL SERRANO AGUILAR</v>
          </cell>
          <cell r="C84" t="str">
            <v>ESP19940105</v>
          </cell>
          <cell r="D84" t="str">
            <v>CADET</v>
          </cell>
          <cell r="E84" t="str">
            <v>EI TWO RED BULL</v>
          </cell>
        </row>
        <row r="85">
          <cell r="A85">
            <v>212</v>
          </cell>
          <cell r="B85" t="str">
            <v>KARIM SAHIB CORET</v>
          </cell>
          <cell r="C85" t="str">
            <v>ESP19931229</v>
          </cell>
          <cell r="D85" t="str">
            <v>CADET</v>
          </cell>
          <cell r="E85" t="str">
            <v>LINDE GALLASTEGUI</v>
          </cell>
        </row>
        <row r="86">
          <cell r="B86" t="str">
            <v> </v>
          </cell>
          <cell r="C86" t="str">
            <v> </v>
          </cell>
          <cell r="D86" t="str">
            <v> </v>
          </cell>
          <cell r="E86" t="str">
            <v> </v>
          </cell>
        </row>
        <row r="87">
          <cell r="B87" t="str">
            <v> </v>
          </cell>
          <cell r="C87" t="str">
            <v> </v>
          </cell>
          <cell r="D87" t="str">
            <v> </v>
          </cell>
          <cell r="E87" t="str">
            <v> </v>
          </cell>
        </row>
        <row r="88">
          <cell r="B88" t="str">
            <v> </v>
          </cell>
          <cell r="C88" t="str">
            <v> </v>
          </cell>
          <cell r="D88" t="str">
            <v> </v>
          </cell>
          <cell r="E88" t="str">
            <v> </v>
          </cell>
        </row>
        <row r="89"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</row>
        <row r="90">
          <cell r="B90" t="str">
            <v> </v>
          </cell>
          <cell r="C90" t="str">
            <v> </v>
          </cell>
          <cell r="D90" t="str">
            <v> </v>
          </cell>
          <cell r="E90" t="str">
            <v> </v>
          </cell>
        </row>
        <row r="91">
          <cell r="B91" t="str">
            <v> </v>
          </cell>
          <cell r="C91" t="str">
            <v> </v>
          </cell>
          <cell r="D91" t="str">
            <v> </v>
          </cell>
          <cell r="E91" t="str">
            <v> </v>
          </cell>
        </row>
        <row r="92">
          <cell r="B92" t="str">
            <v> </v>
          </cell>
          <cell r="C92" t="str">
            <v> </v>
          </cell>
          <cell r="D92" t="str">
            <v> </v>
          </cell>
          <cell r="E92" t="str">
            <v> </v>
          </cell>
        </row>
        <row r="93">
          <cell r="B93" t="str">
            <v> </v>
          </cell>
          <cell r="C93" t="str">
            <v> </v>
          </cell>
          <cell r="D93" t="str">
            <v> </v>
          </cell>
          <cell r="E93" t="str">
            <v> </v>
          </cell>
        </row>
        <row r="94">
          <cell r="B94" t="str">
            <v> </v>
          </cell>
          <cell r="C94" t="str">
            <v> </v>
          </cell>
          <cell r="D94" t="str">
            <v> </v>
          </cell>
          <cell r="E94" t="str">
            <v> </v>
          </cell>
        </row>
        <row r="95">
          <cell r="B95" t="str">
            <v> </v>
          </cell>
          <cell r="C95" t="str">
            <v> </v>
          </cell>
          <cell r="D95" t="str">
            <v> </v>
          </cell>
          <cell r="E95" t="str">
            <v> </v>
          </cell>
        </row>
        <row r="96">
          <cell r="B96" t="str">
            <v> </v>
          </cell>
          <cell r="C96" t="str">
            <v> </v>
          </cell>
          <cell r="D96" t="str">
            <v> </v>
          </cell>
          <cell r="E96" t="str">
            <v> </v>
          </cell>
        </row>
        <row r="97"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</row>
        <row r="98"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</row>
        <row r="99">
          <cell r="C99" t="str">
            <v> </v>
          </cell>
          <cell r="D99" t="str">
            <v> </v>
          </cell>
          <cell r="E99" t="str">
            <v> </v>
          </cell>
        </row>
        <row r="100">
          <cell r="B100" t="str">
            <v> </v>
          </cell>
          <cell r="C100" t="str">
            <v> </v>
          </cell>
          <cell r="D100" t="str">
            <v> </v>
          </cell>
          <cell r="E100" t="str">
            <v> </v>
          </cell>
        </row>
        <row r="101"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</row>
        <row r="102"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</row>
        <row r="103"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</row>
        <row r="104">
          <cell r="B104" t="str">
            <v> </v>
          </cell>
          <cell r="C104" t="str">
            <v> </v>
          </cell>
          <cell r="D104" t="str">
            <v> </v>
          </cell>
          <cell r="E104" t="str">
            <v> </v>
          </cell>
        </row>
        <row r="105"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</row>
        <row r="106"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</row>
        <row r="107"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</row>
        <row r="108">
          <cell r="B108" t="str">
            <v> </v>
          </cell>
          <cell r="C108" t="str">
            <v> </v>
          </cell>
          <cell r="D108" t="str">
            <v> </v>
          </cell>
          <cell r="E108" t="str">
            <v> </v>
          </cell>
        </row>
        <row r="109"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</row>
        <row r="110"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</row>
        <row r="111">
          <cell r="B111" t="str">
            <v> </v>
          </cell>
          <cell r="C111" t="str">
            <v> </v>
          </cell>
          <cell r="D111" t="str">
            <v> </v>
          </cell>
          <cell r="E111" t="str">
            <v> </v>
          </cell>
        </row>
        <row r="112">
          <cell r="B112" t="str">
            <v> </v>
          </cell>
          <cell r="C112" t="str">
            <v> </v>
          </cell>
          <cell r="D112" t="str">
            <v> </v>
          </cell>
          <cell r="E112" t="str">
            <v> </v>
          </cell>
        </row>
        <row r="113"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</row>
        <row r="114"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</row>
        <row r="115"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</row>
        <row r="116">
          <cell r="B116" t="str">
            <v> </v>
          </cell>
          <cell r="C116" t="str">
            <v> </v>
          </cell>
          <cell r="D116" t="str">
            <v> </v>
          </cell>
          <cell r="E116" t="str">
            <v> </v>
          </cell>
        </row>
        <row r="117"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</row>
        <row r="118"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</row>
        <row r="119">
          <cell r="B119" t="str">
            <v> </v>
          </cell>
          <cell r="C119" t="str">
            <v> </v>
          </cell>
          <cell r="D119" t="str">
            <v> </v>
          </cell>
          <cell r="E119" t="str">
            <v> </v>
          </cell>
        </row>
        <row r="120">
          <cell r="B120" t="str">
            <v> </v>
          </cell>
          <cell r="C120" t="str">
            <v> </v>
          </cell>
          <cell r="D120" t="str">
            <v> </v>
          </cell>
          <cell r="E120" t="str">
            <v> </v>
          </cell>
        </row>
        <row r="121">
          <cell r="B121" t="str">
            <v> </v>
          </cell>
          <cell r="C121" t="str">
            <v> </v>
          </cell>
          <cell r="D121" t="str">
            <v> </v>
          </cell>
          <cell r="E121" t="str">
            <v> </v>
          </cell>
        </row>
        <row r="122">
          <cell r="B122" t="str">
            <v> </v>
          </cell>
          <cell r="C122" t="str">
            <v> </v>
          </cell>
          <cell r="D122" t="str">
            <v> </v>
          </cell>
          <cell r="E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</row>
        <row r="124">
          <cell r="B124" t="str">
            <v> </v>
          </cell>
          <cell r="C124" t="str">
            <v> </v>
          </cell>
          <cell r="D124" t="str">
            <v> </v>
          </cell>
          <cell r="E124" t="str">
            <v> </v>
          </cell>
        </row>
        <row r="125">
          <cell r="B125" t="str">
            <v> </v>
          </cell>
          <cell r="C125" t="str">
            <v> </v>
          </cell>
          <cell r="D125" t="str">
            <v> </v>
          </cell>
          <cell r="E125" t="str">
            <v> </v>
          </cell>
        </row>
        <row r="126">
          <cell r="B126" t="str">
            <v> </v>
          </cell>
          <cell r="C126" t="str">
            <v> </v>
          </cell>
          <cell r="D126" t="str">
            <v> </v>
          </cell>
          <cell r="E126" t="str">
            <v> </v>
          </cell>
        </row>
        <row r="127">
          <cell r="B127" t="str">
            <v> </v>
          </cell>
          <cell r="C127" t="str">
            <v> </v>
          </cell>
          <cell r="D127" t="str">
            <v> </v>
          </cell>
          <cell r="E127" t="str">
            <v> </v>
          </cell>
        </row>
        <row r="128">
          <cell r="B128" t="str">
            <v> </v>
          </cell>
          <cell r="C128" t="str">
            <v> </v>
          </cell>
          <cell r="D128" t="str">
            <v> </v>
          </cell>
          <cell r="E128" t="str">
            <v> </v>
          </cell>
        </row>
        <row r="129">
          <cell r="B129" t="str">
            <v> </v>
          </cell>
          <cell r="C129" t="str">
            <v> </v>
          </cell>
          <cell r="D129" t="str">
            <v> </v>
          </cell>
          <cell r="E129" t="str">
            <v> </v>
          </cell>
        </row>
        <row r="130">
          <cell r="B130" t="str">
            <v> </v>
          </cell>
          <cell r="C130" t="str">
            <v> </v>
          </cell>
          <cell r="D130" t="str">
            <v> </v>
          </cell>
          <cell r="E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</row>
        <row r="133">
          <cell r="B133" t="str">
            <v> </v>
          </cell>
          <cell r="C133" t="str">
            <v> </v>
          </cell>
          <cell r="D133" t="str">
            <v> </v>
          </cell>
          <cell r="E133" t="str">
            <v> </v>
          </cell>
        </row>
        <row r="134">
          <cell r="B134" t="str">
            <v> </v>
          </cell>
          <cell r="C134" t="str">
            <v> </v>
          </cell>
          <cell r="D134" t="str">
            <v> </v>
          </cell>
          <cell r="E134" t="str">
            <v> </v>
          </cell>
        </row>
        <row r="135">
          <cell r="B135" t="str">
            <v> </v>
          </cell>
          <cell r="C135" t="str">
            <v> </v>
          </cell>
          <cell r="D135" t="str">
            <v> </v>
          </cell>
          <cell r="E135" t="str">
            <v> </v>
          </cell>
        </row>
        <row r="136">
          <cell r="B136" t="str">
            <v> </v>
          </cell>
          <cell r="C136" t="str">
            <v> </v>
          </cell>
          <cell r="D136" t="str">
            <v> </v>
          </cell>
          <cell r="E136" t="str">
            <v> </v>
          </cell>
        </row>
        <row r="137">
          <cell r="B137" t="str">
            <v> </v>
          </cell>
          <cell r="C137" t="str">
            <v> </v>
          </cell>
          <cell r="D137" t="str">
            <v> </v>
          </cell>
          <cell r="E137" t="str">
            <v> </v>
          </cell>
        </row>
        <row r="138">
          <cell r="B138" t="str">
            <v> </v>
          </cell>
          <cell r="C138" t="str">
            <v> </v>
          </cell>
          <cell r="D138" t="str">
            <v> </v>
          </cell>
          <cell r="E138" t="str">
            <v> </v>
          </cell>
        </row>
        <row r="139">
          <cell r="B139" t="str">
            <v> </v>
          </cell>
          <cell r="C139" t="str">
            <v> </v>
          </cell>
          <cell r="D139" t="str">
            <v> </v>
          </cell>
          <cell r="E139" t="str">
            <v> </v>
          </cell>
        </row>
        <row r="140">
          <cell r="B140" t="str">
            <v> </v>
          </cell>
          <cell r="C140" t="str">
            <v> </v>
          </cell>
          <cell r="D140" t="str">
            <v> </v>
          </cell>
          <cell r="E140" t="str">
            <v> </v>
          </cell>
        </row>
        <row r="141">
          <cell r="B141" t="str">
            <v> </v>
          </cell>
          <cell r="C141" t="str">
            <v> </v>
          </cell>
          <cell r="D141" t="str">
            <v> </v>
          </cell>
          <cell r="E141" t="str">
            <v> </v>
          </cell>
        </row>
        <row r="142">
          <cell r="B142" t="str">
            <v> </v>
          </cell>
          <cell r="C142" t="str">
            <v> </v>
          </cell>
          <cell r="D142" t="str">
            <v> </v>
          </cell>
          <cell r="E142" t="str">
            <v> </v>
          </cell>
        </row>
        <row r="143">
          <cell r="B143" t="str">
            <v> </v>
          </cell>
          <cell r="C143" t="str">
            <v> </v>
          </cell>
          <cell r="D143" t="str">
            <v> </v>
          </cell>
          <cell r="E143" t="str">
            <v> </v>
          </cell>
        </row>
        <row r="144">
          <cell r="B144" t="str">
            <v> </v>
          </cell>
          <cell r="C144" t="str">
            <v> </v>
          </cell>
          <cell r="D144" t="str">
            <v> </v>
          </cell>
          <cell r="E144" t="str">
            <v> </v>
          </cell>
        </row>
        <row r="145">
          <cell r="B145" t="str">
            <v> </v>
          </cell>
          <cell r="C145" t="str">
            <v> </v>
          </cell>
          <cell r="D145" t="str">
            <v> </v>
          </cell>
          <cell r="E145" t="str">
            <v> </v>
          </cell>
        </row>
        <row r="146">
          <cell r="B146" t="str">
            <v> </v>
          </cell>
          <cell r="C146" t="str">
            <v> </v>
          </cell>
          <cell r="D146" t="str">
            <v> </v>
          </cell>
          <cell r="E146" t="str">
            <v> </v>
          </cell>
        </row>
        <row r="147">
          <cell r="B147" t="str">
            <v> </v>
          </cell>
          <cell r="C147" t="str">
            <v> </v>
          </cell>
          <cell r="D147" t="str">
            <v> </v>
          </cell>
          <cell r="E147" t="str">
            <v> </v>
          </cell>
        </row>
        <row r="148">
          <cell r="B148" t="str">
            <v> </v>
          </cell>
          <cell r="C148" t="str">
            <v> </v>
          </cell>
          <cell r="D148" t="str">
            <v> </v>
          </cell>
          <cell r="E148" t="str">
            <v> </v>
          </cell>
        </row>
        <row r="149">
          <cell r="B149" t="str">
            <v> </v>
          </cell>
          <cell r="C149" t="str">
            <v> </v>
          </cell>
          <cell r="D149" t="str">
            <v> </v>
          </cell>
          <cell r="E149" t="str">
            <v> </v>
          </cell>
        </row>
        <row r="150">
          <cell r="B150" t="str">
            <v> </v>
          </cell>
          <cell r="C150" t="str">
            <v> </v>
          </cell>
          <cell r="D150" t="str">
            <v> </v>
          </cell>
          <cell r="E150" t="str">
            <v> </v>
          </cell>
        </row>
        <row r="151">
          <cell r="B151" t="str">
            <v> </v>
          </cell>
          <cell r="C151" t="str">
            <v> </v>
          </cell>
          <cell r="D151" t="str">
            <v> </v>
          </cell>
          <cell r="E151" t="str">
            <v> </v>
          </cell>
        </row>
        <row r="152">
          <cell r="B152" t="str">
            <v> </v>
          </cell>
          <cell r="C152" t="str">
            <v> </v>
          </cell>
          <cell r="D152" t="str">
            <v> </v>
          </cell>
          <cell r="E152" t="str">
            <v> </v>
          </cell>
        </row>
        <row r="153">
          <cell r="B153" t="str">
            <v> </v>
          </cell>
          <cell r="C153" t="str">
            <v> </v>
          </cell>
          <cell r="D153" t="str">
            <v> </v>
          </cell>
          <cell r="E153" t="str">
            <v> </v>
          </cell>
        </row>
        <row r="154">
          <cell r="B154" t="str">
            <v> </v>
          </cell>
          <cell r="C154" t="str">
            <v> </v>
          </cell>
          <cell r="D154" t="str">
            <v> </v>
          </cell>
          <cell r="E154" t="str">
            <v> </v>
          </cell>
        </row>
        <row r="155">
          <cell r="B155" t="str">
            <v> </v>
          </cell>
          <cell r="C155" t="str">
            <v> </v>
          </cell>
          <cell r="D155" t="str">
            <v> </v>
          </cell>
          <cell r="E155" t="str">
            <v> </v>
          </cell>
        </row>
        <row r="156">
          <cell r="B156" t="str">
            <v> </v>
          </cell>
          <cell r="C156" t="str">
            <v> </v>
          </cell>
          <cell r="D156" t="str">
            <v> </v>
          </cell>
          <cell r="E156" t="str">
            <v> </v>
          </cell>
        </row>
        <row r="157">
          <cell r="B157" t="str">
            <v> </v>
          </cell>
          <cell r="C157" t="str">
            <v> </v>
          </cell>
          <cell r="D157" t="str">
            <v> </v>
          </cell>
          <cell r="E157" t="str">
            <v> </v>
          </cell>
        </row>
        <row r="158">
          <cell r="B158" t="str">
            <v> </v>
          </cell>
          <cell r="C158" t="str">
            <v> </v>
          </cell>
          <cell r="D158" t="str">
            <v> </v>
          </cell>
          <cell r="E158" t="str">
            <v> </v>
          </cell>
        </row>
        <row r="159">
          <cell r="B159" t="str">
            <v> </v>
          </cell>
          <cell r="C159" t="str">
            <v> </v>
          </cell>
          <cell r="D159" t="str">
            <v> </v>
          </cell>
          <cell r="E159" t="str">
            <v> </v>
          </cell>
        </row>
        <row r="160">
          <cell r="B160" t="str">
            <v> </v>
          </cell>
          <cell r="C160" t="str">
            <v> </v>
          </cell>
          <cell r="D160" t="str">
            <v> </v>
          </cell>
          <cell r="E160" t="str">
            <v> </v>
          </cell>
        </row>
        <row r="161">
          <cell r="B161" t="str">
            <v> </v>
          </cell>
          <cell r="C161" t="str">
            <v> </v>
          </cell>
          <cell r="D161" t="str">
            <v> </v>
          </cell>
          <cell r="E161" t="str">
            <v> </v>
          </cell>
        </row>
        <row r="162">
          <cell r="B162" t="str">
            <v> </v>
          </cell>
          <cell r="C162" t="str">
            <v> </v>
          </cell>
          <cell r="D162" t="str">
            <v> </v>
          </cell>
          <cell r="E162" t="str">
            <v> </v>
          </cell>
        </row>
        <row r="163">
          <cell r="B163" t="str">
            <v> </v>
          </cell>
          <cell r="C163" t="str">
            <v> </v>
          </cell>
          <cell r="D163" t="str">
            <v> </v>
          </cell>
          <cell r="E163" t="str">
            <v> </v>
          </cell>
        </row>
        <row r="164">
          <cell r="B164" t="str">
            <v> </v>
          </cell>
          <cell r="C164" t="str">
            <v> </v>
          </cell>
          <cell r="D164" t="str">
            <v> </v>
          </cell>
          <cell r="E164" t="str">
            <v> </v>
          </cell>
        </row>
        <row r="165">
          <cell r="B165" t="str">
            <v> </v>
          </cell>
          <cell r="C165" t="str">
            <v> </v>
          </cell>
          <cell r="D165" t="str">
            <v> </v>
          </cell>
          <cell r="E165" t="str">
            <v> </v>
          </cell>
        </row>
        <row r="166">
          <cell r="B166" t="str">
            <v> </v>
          </cell>
          <cell r="C166" t="str">
            <v> </v>
          </cell>
          <cell r="D166" t="str">
            <v> </v>
          </cell>
          <cell r="E166" t="str">
            <v> </v>
          </cell>
        </row>
        <row r="167"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</row>
        <row r="168">
          <cell r="B168" t="str">
            <v> </v>
          </cell>
          <cell r="C168" t="str">
            <v> </v>
          </cell>
          <cell r="D168" t="str">
            <v> </v>
          </cell>
          <cell r="E168" t="str">
            <v> </v>
          </cell>
        </row>
        <row r="169">
          <cell r="B169" t="str">
            <v> </v>
          </cell>
          <cell r="C169" t="str">
            <v> </v>
          </cell>
          <cell r="D169" t="str">
            <v> </v>
          </cell>
          <cell r="E169" t="str">
            <v> </v>
          </cell>
        </row>
        <row r="170">
          <cell r="B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</row>
        <row r="171">
          <cell r="B171" t="str">
            <v> </v>
          </cell>
          <cell r="C171" t="str">
            <v> </v>
          </cell>
          <cell r="D171" t="str">
            <v> </v>
          </cell>
          <cell r="E171" t="str">
            <v> </v>
          </cell>
        </row>
        <row r="172">
          <cell r="B172" t="str">
            <v> </v>
          </cell>
          <cell r="C172" t="str">
            <v> </v>
          </cell>
          <cell r="D172" t="str">
            <v> </v>
          </cell>
          <cell r="E172" t="str">
            <v> </v>
          </cell>
        </row>
        <row r="173">
          <cell r="B173" t="str">
            <v> </v>
          </cell>
          <cell r="C173" t="str">
            <v> </v>
          </cell>
          <cell r="D173" t="str">
            <v> </v>
          </cell>
          <cell r="E173" t="str">
            <v> </v>
          </cell>
        </row>
        <row r="174">
          <cell r="B174" t="str">
            <v> </v>
          </cell>
          <cell r="C174" t="str">
            <v> </v>
          </cell>
          <cell r="D174" t="str">
            <v> </v>
          </cell>
          <cell r="E174" t="str">
            <v> </v>
          </cell>
        </row>
        <row r="175">
          <cell r="B175" t="str">
            <v> </v>
          </cell>
          <cell r="C175" t="str">
            <v> </v>
          </cell>
          <cell r="D175" t="str">
            <v> </v>
          </cell>
          <cell r="E175" t="str">
            <v> </v>
          </cell>
        </row>
        <row r="176">
          <cell r="B176" t="str">
            <v> </v>
          </cell>
          <cell r="C176" t="str">
            <v> </v>
          </cell>
          <cell r="D176" t="str">
            <v> </v>
          </cell>
          <cell r="E176" t="str">
            <v> </v>
          </cell>
        </row>
        <row r="177">
          <cell r="B177" t="str">
            <v> </v>
          </cell>
          <cell r="C177" t="str">
            <v> </v>
          </cell>
          <cell r="D177" t="str">
            <v> </v>
          </cell>
          <cell r="E177" t="str">
            <v> </v>
          </cell>
        </row>
        <row r="178">
          <cell r="B178" t="str">
            <v> </v>
          </cell>
          <cell r="C178" t="str">
            <v> </v>
          </cell>
          <cell r="D178" t="str">
            <v> </v>
          </cell>
          <cell r="E178" t="str">
            <v> </v>
          </cell>
        </row>
        <row r="179">
          <cell r="B179" t="str">
            <v> </v>
          </cell>
          <cell r="C179" t="str">
            <v> </v>
          </cell>
          <cell r="D179" t="str">
            <v> </v>
          </cell>
          <cell r="E179" t="str">
            <v> </v>
          </cell>
        </row>
        <row r="180">
          <cell r="B180" t="str">
            <v> </v>
          </cell>
          <cell r="C180" t="str">
            <v> </v>
          </cell>
          <cell r="D180" t="str">
            <v> </v>
          </cell>
          <cell r="E180" t="str">
            <v> </v>
          </cell>
        </row>
        <row r="181">
          <cell r="B181" t="str">
            <v> </v>
          </cell>
          <cell r="C181" t="str">
            <v> </v>
          </cell>
          <cell r="D181" t="str">
            <v> </v>
          </cell>
          <cell r="E181" t="str">
            <v> </v>
          </cell>
        </row>
        <row r="182">
          <cell r="B182" t="str">
            <v> </v>
          </cell>
          <cell r="C182" t="str">
            <v> </v>
          </cell>
          <cell r="D182" t="str">
            <v> </v>
          </cell>
          <cell r="E182" t="str">
            <v> </v>
          </cell>
        </row>
        <row r="183">
          <cell r="B183" t="str">
            <v> </v>
          </cell>
          <cell r="C183" t="str">
            <v> </v>
          </cell>
          <cell r="D183" t="str">
            <v> </v>
          </cell>
          <cell r="E183" t="str">
            <v> </v>
          </cell>
        </row>
        <row r="184">
          <cell r="B184" t="str">
            <v> </v>
          </cell>
          <cell r="C184" t="str">
            <v> </v>
          </cell>
          <cell r="D184" t="str">
            <v> </v>
          </cell>
          <cell r="E184" t="str">
            <v> </v>
          </cell>
        </row>
        <row r="185">
          <cell r="B185" t="str">
            <v> </v>
          </cell>
          <cell r="C185" t="str">
            <v> </v>
          </cell>
          <cell r="D185" t="str">
            <v> </v>
          </cell>
          <cell r="E185" t="str">
            <v> </v>
          </cell>
        </row>
        <row r="186">
          <cell r="B186" t="str">
            <v> </v>
          </cell>
          <cell r="C186" t="str">
            <v> </v>
          </cell>
          <cell r="D186" t="str">
            <v> </v>
          </cell>
          <cell r="E186" t="str">
            <v> </v>
          </cell>
        </row>
        <row r="187">
          <cell r="B187" t="str">
            <v> </v>
          </cell>
          <cell r="C187" t="str">
            <v> </v>
          </cell>
          <cell r="D187" t="str">
            <v> </v>
          </cell>
          <cell r="E187" t="str">
            <v> </v>
          </cell>
        </row>
        <row r="188">
          <cell r="B188" t="str">
            <v> </v>
          </cell>
          <cell r="C188" t="str">
            <v> </v>
          </cell>
          <cell r="D188" t="str">
            <v> </v>
          </cell>
          <cell r="E188" t="str">
            <v> </v>
          </cell>
        </row>
        <row r="189">
          <cell r="B189" t="str">
            <v> </v>
          </cell>
          <cell r="C189" t="str">
            <v> </v>
          </cell>
          <cell r="D189" t="str">
            <v> </v>
          </cell>
          <cell r="E189" t="str">
            <v> </v>
          </cell>
        </row>
        <row r="190">
          <cell r="B190" t="str">
            <v> </v>
          </cell>
          <cell r="C190" t="str">
            <v> </v>
          </cell>
          <cell r="D190" t="str">
            <v> </v>
          </cell>
          <cell r="E190" t="str">
            <v> </v>
          </cell>
        </row>
        <row r="191">
          <cell r="B191" t="str">
            <v> </v>
          </cell>
          <cell r="C191" t="str">
            <v> </v>
          </cell>
          <cell r="D191" t="str">
            <v> </v>
          </cell>
          <cell r="E191" t="str">
            <v> 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B193" t="str">
            <v> </v>
          </cell>
          <cell r="C193" t="str">
            <v> </v>
          </cell>
          <cell r="D193" t="str">
            <v> </v>
          </cell>
          <cell r="E193" t="str">
            <v> </v>
          </cell>
        </row>
        <row r="194">
          <cell r="B194" t="str">
            <v> </v>
          </cell>
          <cell r="C194" t="str">
            <v> </v>
          </cell>
          <cell r="D194" t="str">
            <v> </v>
          </cell>
          <cell r="E194" t="str">
            <v> </v>
          </cell>
        </row>
        <row r="195">
          <cell r="B195" t="str">
            <v> </v>
          </cell>
          <cell r="C195" t="str">
            <v> </v>
          </cell>
          <cell r="D195" t="str">
            <v> </v>
          </cell>
          <cell r="E195" t="str">
            <v> </v>
          </cell>
        </row>
        <row r="196">
          <cell r="B196" t="str">
            <v> </v>
          </cell>
          <cell r="C196" t="str">
            <v> </v>
          </cell>
          <cell r="D196" t="str">
            <v> </v>
          </cell>
          <cell r="E196" t="str">
            <v> </v>
          </cell>
        </row>
        <row r="197">
          <cell r="B197" t="str">
            <v> </v>
          </cell>
          <cell r="C197" t="str">
            <v> </v>
          </cell>
          <cell r="D197" t="str">
            <v> </v>
          </cell>
          <cell r="E197" t="str">
            <v> </v>
          </cell>
        </row>
        <row r="198">
          <cell r="B198" t="str">
            <v> </v>
          </cell>
          <cell r="C198" t="str">
            <v> </v>
          </cell>
          <cell r="D198" t="str">
            <v> </v>
          </cell>
          <cell r="E198" t="str">
            <v> </v>
          </cell>
        </row>
        <row r="199">
          <cell r="B199" t="str">
            <v> </v>
          </cell>
          <cell r="C199" t="str">
            <v> </v>
          </cell>
          <cell r="D199" t="str">
            <v> </v>
          </cell>
          <cell r="E199" t="str">
            <v> </v>
          </cell>
        </row>
        <row r="200">
          <cell r="B200" t="str">
            <v> </v>
          </cell>
          <cell r="C200" t="str">
            <v> </v>
          </cell>
          <cell r="D200" t="str">
            <v> </v>
          </cell>
          <cell r="E200" t="str">
            <v> </v>
          </cell>
        </row>
        <row r="201">
          <cell r="B201" t="str">
            <v> </v>
          </cell>
          <cell r="C201" t="str">
            <v> </v>
          </cell>
          <cell r="D201" t="str">
            <v> </v>
          </cell>
          <cell r="E201" t="str">
            <v> </v>
          </cell>
        </row>
        <row r="202">
          <cell r="B202" t="str">
            <v> </v>
          </cell>
          <cell r="C202" t="str">
            <v> </v>
          </cell>
          <cell r="D202" t="str">
            <v> </v>
          </cell>
          <cell r="E202" t="str">
            <v> </v>
          </cell>
        </row>
        <row r="203">
          <cell r="B203" t="str">
            <v> </v>
          </cell>
          <cell r="C203" t="str">
            <v> </v>
          </cell>
          <cell r="D203" t="str">
            <v> </v>
          </cell>
          <cell r="E203" t="str">
            <v> </v>
          </cell>
        </row>
        <row r="204">
          <cell r="B204" t="str">
            <v> </v>
          </cell>
          <cell r="C204" t="str">
            <v> </v>
          </cell>
          <cell r="D204" t="str">
            <v> </v>
          </cell>
          <cell r="E204" t="str">
            <v> </v>
          </cell>
        </row>
        <row r="205">
          <cell r="B205" t="str">
            <v> </v>
          </cell>
          <cell r="C205" t="str">
            <v> </v>
          </cell>
          <cell r="D205" t="str">
            <v> </v>
          </cell>
          <cell r="E205" t="str">
            <v> </v>
          </cell>
        </row>
        <row r="206">
          <cell r="B206" t="str">
            <v> </v>
          </cell>
          <cell r="C206" t="str">
            <v> </v>
          </cell>
          <cell r="D206" t="str">
            <v> </v>
          </cell>
          <cell r="E206" t="str">
            <v> </v>
          </cell>
        </row>
        <row r="207">
          <cell r="B207" t="str">
            <v> </v>
          </cell>
          <cell r="C207" t="str">
            <v> </v>
          </cell>
          <cell r="D207" t="str">
            <v> </v>
          </cell>
          <cell r="E207" t="str">
            <v> </v>
          </cell>
        </row>
        <row r="208">
          <cell r="B208" t="str">
            <v> </v>
          </cell>
          <cell r="C208" t="str">
            <v> </v>
          </cell>
          <cell r="D208" t="str">
            <v> </v>
          </cell>
          <cell r="E208" t="str">
            <v> </v>
          </cell>
        </row>
        <row r="209">
          <cell r="B209" t="str">
            <v> </v>
          </cell>
          <cell r="C209" t="str">
            <v> </v>
          </cell>
          <cell r="D209" t="str">
            <v> </v>
          </cell>
          <cell r="E209" t="str">
            <v> </v>
          </cell>
        </row>
        <row r="210">
          <cell r="B210" t="str">
            <v> </v>
          </cell>
          <cell r="C210" t="str">
            <v> </v>
          </cell>
          <cell r="D210" t="str">
            <v> </v>
          </cell>
          <cell r="E210" t="str">
            <v> </v>
          </cell>
        </row>
        <row r="211">
          <cell r="B211" t="str">
            <v> </v>
          </cell>
          <cell r="C211" t="str">
            <v> </v>
          </cell>
          <cell r="D211" t="str">
            <v> </v>
          </cell>
          <cell r="E211" t="str">
            <v> </v>
          </cell>
        </row>
        <row r="212">
          <cell r="B212" t="str">
            <v> </v>
          </cell>
          <cell r="C212" t="str">
            <v> </v>
          </cell>
          <cell r="D212" t="str">
            <v> </v>
          </cell>
          <cell r="E212" t="str">
            <v> </v>
          </cell>
        </row>
        <row r="213">
          <cell r="B213" t="str">
            <v> </v>
          </cell>
          <cell r="C213" t="str">
            <v> </v>
          </cell>
          <cell r="D213" t="str">
            <v> </v>
          </cell>
          <cell r="E213" t="str">
            <v> </v>
          </cell>
        </row>
        <row r="214">
          <cell r="B214" t="str">
            <v> </v>
          </cell>
          <cell r="C214" t="str">
            <v> </v>
          </cell>
          <cell r="D214" t="str">
            <v> </v>
          </cell>
          <cell r="E214" t="str">
            <v> </v>
          </cell>
        </row>
        <row r="215">
          <cell r="B215" t="str">
            <v> </v>
          </cell>
          <cell r="C215" t="str">
            <v> </v>
          </cell>
          <cell r="D215" t="str">
            <v> </v>
          </cell>
          <cell r="E215" t="str">
            <v> </v>
          </cell>
        </row>
        <row r="216">
          <cell r="B216" t="str">
            <v> </v>
          </cell>
          <cell r="C216" t="str">
            <v> </v>
          </cell>
          <cell r="D216" t="str">
            <v> </v>
          </cell>
          <cell r="E216" t="str">
            <v> </v>
          </cell>
        </row>
        <row r="217">
          <cell r="B217" t="str">
            <v> </v>
          </cell>
          <cell r="C217" t="str">
            <v> </v>
          </cell>
          <cell r="D217" t="str">
            <v> </v>
          </cell>
          <cell r="E217" t="str">
            <v> </v>
          </cell>
        </row>
        <row r="218">
          <cell r="B218" t="str">
            <v> </v>
          </cell>
          <cell r="C218" t="str">
            <v> </v>
          </cell>
          <cell r="D218" t="str">
            <v> </v>
          </cell>
          <cell r="E218" t="str">
            <v> </v>
          </cell>
        </row>
        <row r="219">
          <cell r="B219" t="str">
            <v> </v>
          </cell>
          <cell r="C219" t="str">
            <v> </v>
          </cell>
          <cell r="D219" t="str">
            <v> </v>
          </cell>
          <cell r="E219" t="str">
            <v> </v>
          </cell>
        </row>
        <row r="220">
          <cell r="B220" t="str">
            <v> </v>
          </cell>
          <cell r="C220" t="str">
            <v> </v>
          </cell>
          <cell r="D220" t="str">
            <v> </v>
          </cell>
          <cell r="E220" t="str">
            <v> </v>
          </cell>
        </row>
        <row r="221">
          <cell r="B221" t="str">
            <v> </v>
          </cell>
          <cell r="C221" t="str">
            <v> </v>
          </cell>
          <cell r="D221" t="str">
            <v> </v>
          </cell>
          <cell r="E221" t="str">
            <v> </v>
          </cell>
        </row>
        <row r="222">
          <cell r="B222" t="str">
            <v> </v>
          </cell>
          <cell r="C222" t="str">
            <v> </v>
          </cell>
          <cell r="D222" t="str">
            <v> </v>
          </cell>
          <cell r="E222" t="str">
            <v> </v>
          </cell>
        </row>
        <row r="223">
          <cell r="B223" t="str">
            <v> </v>
          </cell>
          <cell r="C223" t="str">
            <v> </v>
          </cell>
          <cell r="D223" t="str">
            <v> </v>
          </cell>
          <cell r="E223" t="str">
            <v> </v>
          </cell>
        </row>
        <row r="224">
          <cell r="B224" t="str">
            <v> </v>
          </cell>
          <cell r="C224" t="str">
            <v> </v>
          </cell>
          <cell r="D224" t="str">
            <v> </v>
          </cell>
          <cell r="E224" t="str">
            <v> </v>
          </cell>
        </row>
        <row r="225">
          <cell r="B225" t="str">
            <v> </v>
          </cell>
          <cell r="C225" t="str">
            <v> </v>
          </cell>
          <cell r="D225" t="str">
            <v> </v>
          </cell>
          <cell r="E225" t="str">
            <v> </v>
          </cell>
        </row>
        <row r="226">
          <cell r="B226" t="str">
            <v> </v>
          </cell>
          <cell r="C226" t="str">
            <v> </v>
          </cell>
          <cell r="D226" t="str">
            <v> </v>
          </cell>
          <cell r="E226" t="str">
            <v> </v>
          </cell>
        </row>
        <row r="227">
          <cell r="B227" t="str">
            <v> </v>
          </cell>
          <cell r="C227" t="str">
            <v> </v>
          </cell>
          <cell r="D227" t="str">
            <v> </v>
          </cell>
          <cell r="E227" t="str">
            <v> </v>
          </cell>
        </row>
        <row r="228">
          <cell r="B228" t="str">
            <v> </v>
          </cell>
          <cell r="C228" t="str">
            <v> </v>
          </cell>
          <cell r="D228" t="str">
            <v> </v>
          </cell>
          <cell r="E228" t="str">
            <v> </v>
          </cell>
        </row>
        <row r="229">
          <cell r="B229" t="str">
            <v> </v>
          </cell>
          <cell r="C229" t="str">
            <v> </v>
          </cell>
          <cell r="D229" t="str">
            <v> </v>
          </cell>
          <cell r="E229" t="str">
            <v> </v>
          </cell>
        </row>
        <row r="230">
          <cell r="B230" t="str">
            <v> </v>
          </cell>
          <cell r="C230" t="str">
            <v> </v>
          </cell>
          <cell r="D230" t="str">
            <v> </v>
          </cell>
          <cell r="E230" t="str">
            <v> </v>
          </cell>
        </row>
        <row r="231">
          <cell r="B231" t="str">
            <v> </v>
          </cell>
          <cell r="C231" t="str">
            <v> </v>
          </cell>
          <cell r="D231" t="str">
            <v> </v>
          </cell>
          <cell r="E231" t="str">
            <v> </v>
          </cell>
        </row>
        <row r="232">
          <cell r="B232" t="str">
            <v> </v>
          </cell>
          <cell r="C232" t="str">
            <v> </v>
          </cell>
          <cell r="D232" t="str">
            <v> </v>
          </cell>
          <cell r="E232" t="str">
            <v> </v>
          </cell>
        </row>
        <row r="233">
          <cell r="B233" t="str">
            <v> </v>
          </cell>
          <cell r="C233" t="str">
            <v> </v>
          </cell>
          <cell r="D233" t="str">
            <v> </v>
          </cell>
          <cell r="E233" t="str">
            <v> </v>
          </cell>
        </row>
        <row r="234">
          <cell r="B234" t="str">
            <v> </v>
          </cell>
          <cell r="C234" t="str">
            <v> </v>
          </cell>
          <cell r="D234" t="str">
            <v> </v>
          </cell>
          <cell r="E234" t="str">
            <v> </v>
          </cell>
        </row>
        <row r="235">
          <cell r="B235" t="str">
            <v> </v>
          </cell>
          <cell r="C235" t="str">
            <v> </v>
          </cell>
          <cell r="D235" t="str">
            <v> </v>
          </cell>
          <cell r="E235" t="str">
            <v> </v>
          </cell>
        </row>
        <row r="236">
          <cell r="B236" t="str">
            <v> </v>
          </cell>
          <cell r="C236" t="str">
            <v> </v>
          </cell>
          <cell r="D236" t="str">
            <v> </v>
          </cell>
          <cell r="E236" t="str">
            <v> </v>
          </cell>
        </row>
        <row r="237">
          <cell r="B237" t="str">
            <v> </v>
          </cell>
          <cell r="C237" t="str">
            <v> </v>
          </cell>
          <cell r="D237" t="str">
            <v> </v>
          </cell>
          <cell r="E237" t="str">
            <v> </v>
          </cell>
        </row>
        <row r="238">
          <cell r="B238" t="str">
            <v> </v>
          </cell>
          <cell r="C238" t="str">
            <v> </v>
          </cell>
          <cell r="D238" t="str">
            <v> </v>
          </cell>
          <cell r="E238" t="str">
            <v> </v>
          </cell>
        </row>
        <row r="239">
          <cell r="B239" t="str">
            <v> </v>
          </cell>
          <cell r="C239" t="str">
            <v> </v>
          </cell>
          <cell r="D239" t="str">
            <v> </v>
          </cell>
          <cell r="E239" t="str">
            <v> </v>
          </cell>
        </row>
        <row r="240">
          <cell r="B240" t="str">
            <v> </v>
          </cell>
          <cell r="C240" t="str">
            <v> </v>
          </cell>
          <cell r="D240" t="str">
            <v> </v>
          </cell>
          <cell r="E240" t="str">
            <v> </v>
          </cell>
        </row>
        <row r="241">
          <cell r="B241" t="str">
            <v> </v>
          </cell>
          <cell r="C241" t="str">
            <v> </v>
          </cell>
          <cell r="D241" t="str">
            <v> </v>
          </cell>
          <cell r="E241" t="str">
            <v> </v>
          </cell>
        </row>
        <row r="242">
          <cell r="B242" t="str">
            <v> </v>
          </cell>
          <cell r="C242" t="str">
            <v> </v>
          </cell>
          <cell r="D242" t="str">
            <v> </v>
          </cell>
          <cell r="E242" t="str">
            <v> </v>
          </cell>
        </row>
        <row r="243">
          <cell r="B243" t="str">
            <v> </v>
          </cell>
          <cell r="C243" t="str">
            <v> </v>
          </cell>
          <cell r="D243" t="str">
            <v> </v>
          </cell>
          <cell r="E243" t="str">
            <v> </v>
          </cell>
        </row>
        <row r="244">
          <cell r="B244" t="str">
            <v> </v>
          </cell>
          <cell r="C244" t="str">
            <v> </v>
          </cell>
          <cell r="D244" t="str">
            <v> </v>
          </cell>
          <cell r="E244" t="str">
            <v> </v>
          </cell>
        </row>
        <row r="245">
          <cell r="B245" t="str">
            <v> </v>
          </cell>
          <cell r="C245" t="str">
            <v> </v>
          </cell>
          <cell r="D245" t="str">
            <v> </v>
          </cell>
          <cell r="E245" t="str">
            <v> </v>
          </cell>
        </row>
        <row r="246">
          <cell r="B246" t="str">
            <v> </v>
          </cell>
          <cell r="C246" t="str">
            <v> </v>
          </cell>
          <cell r="D246" t="str">
            <v> </v>
          </cell>
          <cell r="E246" t="str">
            <v> </v>
          </cell>
        </row>
        <row r="247">
          <cell r="B247" t="str">
            <v> </v>
          </cell>
          <cell r="C247" t="str">
            <v> </v>
          </cell>
          <cell r="D247" t="str">
            <v> </v>
          </cell>
          <cell r="E247" t="str">
            <v> </v>
          </cell>
        </row>
        <row r="248">
          <cell r="B248" t="str">
            <v> </v>
          </cell>
          <cell r="C248" t="str">
            <v> </v>
          </cell>
          <cell r="D248" t="str">
            <v> </v>
          </cell>
          <cell r="E248" t="str">
            <v> </v>
          </cell>
        </row>
        <row r="249">
          <cell r="B249" t="str">
            <v> </v>
          </cell>
          <cell r="C249" t="str">
            <v> </v>
          </cell>
          <cell r="D249" t="str">
            <v> </v>
          </cell>
          <cell r="E249" t="str">
            <v> </v>
          </cell>
        </row>
        <row r="250">
          <cell r="B250" t="str">
            <v> </v>
          </cell>
          <cell r="C250" t="str">
            <v> </v>
          </cell>
          <cell r="D250" t="str">
            <v> </v>
          </cell>
          <cell r="E250" t="str">
            <v> </v>
          </cell>
        </row>
        <row r="251">
          <cell r="B251" t="str">
            <v> </v>
          </cell>
          <cell r="C251" t="str">
            <v> </v>
          </cell>
          <cell r="D251" t="str">
            <v> </v>
          </cell>
          <cell r="E251" t="str">
            <v> </v>
          </cell>
        </row>
        <row r="252">
          <cell r="B252" t="str">
            <v> </v>
          </cell>
          <cell r="C252" t="str">
            <v> </v>
          </cell>
          <cell r="D252" t="str">
            <v> </v>
          </cell>
          <cell r="E252" t="str">
            <v> </v>
          </cell>
        </row>
        <row r="253">
          <cell r="B253" t="str">
            <v> </v>
          </cell>
          <cell r="C253" t="str">
            <v> </v>
          </cell>
          <cell r="D253" t="str">
            <v> </v>
          </cell>
          <cell r="E253" t="str">
            <v> </v>
          </cell>
        </row>
        <row r="254">
          <cell r="B254" t="str">
            <v> </v>
          </cell>
          <cell r="C254" t="str">
            <v> </v>
          </cell>
          <cell r="D254" t="str">
            <v> </v>
          </cell>
          <cell r="E254" t="str">
            <v> </v>
          </cell>
        </row>
        <row r="255">
          <cell r="B255" t="str">
            <v> </v>
          </cell>
          <cell r="C255" t="str">
            <v> </v>
          </cell>
          <cell r="D255" t="str">
            <v> </v>
          </cell>
          <cell r="E255" t="str">
            <v> 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</row>
        <row r="257">
          <cell r="B257" t="str">
            <v> </v>
          </cell>
          <cell r="C257" t="str">
            <v> </v>
          </cell>
          <cell r="D257" t="str">
            <v> </v>
          </cell>
          <cell r="E257" t="str">
            <v> </v>
          </cell>
        </row>
        <row r="258">
          <cell r="B258" t="str">
            <v> </v>
          </cell>
          <cell r="C258" t="str">
            <v> </v>
          </cell>
          <cell r="D258" t="str">
            <v> </v>
          </cell>
          <cell r="E258" t="str">
            <v> </v>
          </cell>
        </row>
        <row r="259">
          <cell r="B259" t="str">
            <v> </v>
          </cell>
          <cell r="C259" t="str">
            <v> </v>
          </cell>
          <cell r="D259" t="str">
            <v> </v>
          </cell>
          <cell r="E259" t="str">
            <v> </v>
          </cell>
        </row>
        <row r="260">
          <cell r="B260" t="str">
            <v> </v>
          </cell>
          <cell r="C260" t="str">
            <v> </v>
          </cell>
          <cell r="D260" t="str">
            <v> </v>
          </cell>
          <cell r="E260" t="str">
            <v> </v>
          </cell>
        </row>
        <row r="261">
          <cell r="B261" t="str">
            <v> </v>
          </cell>
          <cell r="C261" t="str">
            <v> </v>
          </cell>
          <cell r="D261" t="str">
            <v> </v>
          </cell>
          <cell r="E261" t="str">
            <v> </v>
          </cell>
        </row>
        <row r="262">
          <cell r="B262" t="str">
            <v> </v>
          </cell>
          <cell r="C262" t="str">
            <v> </v>
          </cell>
          <cell r="D262" t="str">
            <v> </v>
          </cell>
          <cell r="E262" t="str">
            <v> 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</row>
        <row r="264">
          <cell r="B264" t="str">
            <v> </v>
          </cell>
          <cell r="C264" t="str">
            <v> </v>
          </cell>
          <cell r="D264" t="str">
            <v> </v>
          </cell>
          <cell r="E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B266" t="str">
            <v> </v>
          </cell>
          <cell r="C266" t="str">
            <v> </v>
          </cell>
          <cell r="D266" t="str">
            <v> </v>
          </cell>
          <cell r="E266" t="str">
            <v> </v>
          </cell>
        </row>
        <row r="267">
          <cell r="B267" t="str">
            <v> </v>
          </cell>
          <cell r="C267" t="str">
            <v> </v>
          </cell>
          <cell r="D267" t="str">
            <v> </v>
          </cell>
          <cell r="E267" t="str">
            <v> </v>
          </cell>
        </row>
        <row r="268">
          <cell r="B268" t="str">
            <v> </v>
          </cell>
          <cell r="C268" t="str">
            <v> </v>
          </cell>
          <cell r="D268" t="str">
            <v> </v>
          </cell>
          <cell r="E268" t="str">
            <v> </v>
          </cell>
        </row>
        <row r="269">
          <cell r="B269" t="str">
            <v> </v>
          </cell>
          <cell r="C269" t="str">
            <v> </v>
          </cell>
          <cell r="D269" t="str">
            <v> </v>
          </cell>
          <cell r="E269" t="str">
            <v> </v>
          </cell>
        </row>
        <row r="270">
          <cell r="B270" t="str">
            <v> </v>
          </cell>
          <cell r="C270" t="str">
            <v> </v>
          </cell>
          <cell r="D270" t="str">
            <v> </v>
          </cell>
          <cell r="E270" t="str">
            <v> </v>
          </cell>
        </row>
        <row r="271">
          <cell r="B271" t="str">
            <v> </v>
          </cell>
          <cell r="C271" t="str">
            <v> </v>
          </cell>
          <cell r="D271" t="str">
            <v> </v>
          </cell>
          <cell r="E271" t="str">
            <v> </v>
          </cell>
        </row>
        <row r="272">
          <cell r="B272" t="str">
            <v> </v>
          </cell>
          <cell r="C272" t="str">
            <v> </v>
          </cell>
          <cell r="D272" t="str">
            <v> </v>
          </cell>
          <cell r="E272" t="str">
            <v> </v>
          </cell>
        </row>
        <row r="273">
          <cell r="B273" t="str">
            <v> </v>
          </cell>
          <cell r="C273" t="str">
            <v> </v>
          </cell>
          <cell r="D273" t="str">
            <v> </v>
          </cell>
          <cell r="E273" t="str">
            <v> </v>
          </cell>
        </row>
        <row r="274">
          <cell r="B274" t="str">
            <v> </v>
          </cell>
          <cell r="C274" t="str">
            <v> </v>
          </cell>
          <cell r="D274" t="str">
            <v> </v>
          </cell>
          <cell r="E274" t="str">
            <v> </v>
          </cell>
        </row>
        <row r="275">
          <cell r="B275" t="str">
            <v> </v>
          </cell>
          <cell r="C275" t="str">
            <v> </v>
          </cell>
          <cell r="D275" t="str">
            <v> </v>
          </cell>
          <cell r="E275" t="str">
            <v> </v>
          </cell>
        </row>
        <row r="276">
          <cell r="B276" t="str">
            <v> </v>
          </cell>
          <cell r="C276" t="str">
            <v> </v>
          </cell>
          <cell r="D276" t="str">
            <v> </v>
          </cell>
          <cell r="E276" t="str">
            <v> </v>
          </cell>
        </row>
        <row r="277">
          <cell r="B277" t="str">
            <v> </v>
          </cell>
          <cell r="C277" t="str">
            <v> </v>
          </cell>
          <cell r="D277" t="str">
            <v> </v>
          </cell>
          <cell r="E277" t="str">
            <v> </v>
          </cell>
        </row>
        <row r="278">
          <cell r="B278" t="str">
            <v> </v>
          </cell>
          <cell r="C278" t="str">
            <v> </v>
          </cell>
          <cell r="D278" t="str">
            <v> </v>
          </cell>
          <cell r="E278" t="str">
            <v> </v>
          </cell>
        </row>
        <row r="279">
          <cell r="B279" t="str">
            <v> </v>
          </cell>
          <cell r="C279" t="str">
            <v> </v>
          </cell>
          <cell r="D279" t="str">
            <v> </v>
          </cell>
          <cell r="E279" t="str">
            <v> 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</row>
        <row r="281">
          <cell r="B281" t="str">
            <v> </v>
          </cell>
          <cell r="C281" t="str">
            <v> </v>
          </cell>
          <cell r="D281" t="str">
            <v> </v>
          </cell>
          <cell r="E281" t="str">
            <v> </v>
          </cell>
        </row>
        <row r="282">
          <cell r="B282" t="str">
            <v> </v>
          </cell>
          <cell r="C282" t="str">
            <v> </v>
          </cell>
          <cell r="D282" t="str">
            <v> </v>
          </cell>
          <cell r="E282" t="str">
            <v> </v>
          </cell>
        </row>
        <row r="283">
          <cell r="B283" t="str">
            <v> </v>
          </cell>
          <cell r="C283" t="str">
            <v> </v>
          </cell>
          <cell r="D283" t="str">
            <v> </v>
          </cell>
          <cell r="E283" t="str">
            <v> </v>
          </cell>
        </row>
        <row r="284">
          <cell r="B284" t="str">
            <v> </v>
          </cell>
          <cell r="C284" t="str">
            <v> </v>
          </cell>
          <cell r="D284" t="str">
            <v> </v>
          </cell>
          <cell r="E284" t="str">
            <v> </v>
          </cell>
        </row>
        <row r="285"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</row>
        <row r="286">
          <cell r="B286" t="str">
            <v> </v>
          </cell>
          <cell r="C286" t="str">
            <v> </v>
          </cell>
          <cell r="D286" t="str">
            <v> </v>
          </cell>
          <cell r="E286" t="str">
            <v> </v>
          </cell>
        </row>
        <row r="287">
          <cell r="B287" t="str">
            <v> </v>
          </cell>
          <cell r="C287" t="str">
            <v> </v>
          </cell>
          <cell r="D287" t="str">
            <v> </v>
          </cell>
          <cell r="E287" t="str">
            <v> 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</row>
        <row r="289">
          <cell r="B289" t="str">
            <v> </v>
          </cell>
          <cell r="C289" t="str">
            <v> </v>
          </cell>
          <cell r="D289" t="str">
            <v> </v>
          </cell>
          <cell r="E289" t="str">
            <v> </v>
          </cell>
        </row>
        <row r="290">
          <cell r="B290" t="str">
            <v> </v>
          </cell>
          <cell r="C290" t="str">
            <v> </v>
          </cell>
          <cell r="D290" t="str">
            <v> </v>
          </cell>
          <cell r="E290" t="str">
            <v> </v>
          </cell>
        </row>
        <row r="291">
          <cell r="B291" t="str">
            <v> </v>
          </cell>
          <cell r="C291" t="str">
            <v> </v>
          </cell>
          <cell r="D291" t="str">
            <v> </v>
          </cell>
          <cell r="E291" t="str">
            <v> </v>
          </cell>
        </row>
        <row r="292">
          <cell r="B292" t="str">
            <v> </v>
          </cell>
          <cell r="C292" t="str">
            <v> </v>
          </cell>
          <cell r="D292" t="str">
            <v> </v>
          </cell>
          <cell r="E292" t="str">
            <v> </v>
          </cell>
        </row>
        <row r="293">
          <cell r="B293" t="str">
            <v> </v>
          </cell>
          <cell r="C293" t="str">
            <v> </v>
          </cell>
          <cell r="D293" t="str">
            <v> </v>
          </cell>
          <cell r="E293" t="str">
            <v> </v>
          </cell>
        </row>
        <row r="294">
          <cell r="B294" t="str">
            <v> </v>
          </cell>
          <cell r="C294" t="str">
            <v> </v>
          </cell>
          <cell r="D294" t="str">
            <v> </v>
          </cell>
          <cell r="E294" t="str">
            <v> </v>
          </cell>
        </row>
        <row r="295">
          <cell r="B295" t="str">
            <v> </v>
          </cell>
          <cell r="C295" t="str">
            <v> </v>
          </cell>
          <cell r="D295" t="str">
            <v> </v>
          </cell>
          <cell r="E295" t="str">
            <v> </v>
          </cell>
        </row>
        <row r="296">
          <cell r="B296" t="str">
            <v> </v>
          </cell>
          <cell r="C296" t="str">
            <v> </v>
          </cell>
          <cell r="D296" t="str">
            <v> </v>
          </cell>
          <cell r="E296" t="str">
            <v> </v>
          </cell>
        </row>
        <row r="297">
          <cell r="B297" t="str">
            <v> </v>
          </cell>
          <cell r="C297" t="str">
            <v> </v>
          </cell>
          <cell r="D297" t="str">
            <v> </v>
          </cell>
          <cell r="E297" t="str">
            <v> </v>
          </cell>
        </row>
        <row r="298">
          <cell r="B298" t="str">
            <v> </v>
          </cell>
          <cell r="C298" t="str">
            <v> </v>
          </cell>
          <cell r="D298" t="str">
            <v> </v>
          </cell>
          <cell r="E298" t="str">
            <v> </v>
          </cell>
        </row>
        <row r="299">
          <cell r="B299" t="str">
            <v> </v>
          </cell>
          <cell r="C299" t="str">
            <v> </v>
          </cell>
          <cell r="D299" t="str">
            <v> </v>
          </cell>
          <cell r="E299" t="str">
            <v> </v>
          </cell>
        </row>
        <row r="300">
          <cell r="B300" t="str">
            <v> </v>
          </cell>
          <cell r="C300" t="str">
            <v> </v>
          </cell>
          <cell r="D300" t="str">
            <v> </v>
          </cell>
          <cell r="E300" t="str">
            <v> </v>
          </cell>
        </row>
        <row r="301">
          <cell r="B301" t="str">
            <v> </v>
          </cell>
          <cell r="C301" t="str">
            <v> </v>
          </cell>
          <cell r="D301" t="str">
            <v> </v>
          </cell>
          <cell r="E301" t="str">
            <v> </v>
          </cell>
        </row>
        <row r="302">
          <cell r="B302" t="str">
            <v> </v>
          </cell>
          <cell r="C302" t="str">
            <v> </v>
          </cell>
          <cell r="D302" t="str">
            <v> </v>
          </cell>
          <cell r="E302" t="str">
            <v> </v>
          </cell>
        </row>
        <row r="303">
          <cell r="B303" t="str">
            <v> </v>
          </cell>
          <cell r="C303" t="str">
            <v> </v>
          </cell>
          <cell r="D303" t="str">
            <v> </v>
          </cell>
          <cell r="E303" t="str">
            <v> </v>
          </cell>
        </row>
        <row r="304">
          <cell r="B304" t="str">
            <v> </v>
          </cell>
          <cell r="C304" t="str">
            <v> </v>
          </cell>
          <cell r="D304" t="str">
            <v> </v>
          </cell>
          <cell r="E304" t="str">
            <v> </v>
          </cell>
        </row>
        <row r="305">
          <cell r="B305" t="str">
            <v> </v>
          </cell>
          <cell r="C305" t="str">
            <v> </v>
          </cell>
          <cell r="D305" t="str">
            <v> </v>
          </cell>
          <cell r="E305" t="str">
            <v> </v>
          </cell>
        </row>
        <row r="306">
          <cell r="B306" t="str">
            <v> </v>
          </cell>
          <cell r="C306" t="str">
            <v> </v>
          </cell>
          <cell r="D306" t="str">
            <v> </v>
          </cell>
          <cell r="E306" t="str">
            <v> </v>
          </cell>
        </row>
        <row r="307">
          <cell r="B307" t="str">
            <v> </v>
          </cell>
          <cell r="C307" t="str">
            <v> </v>
          </cell>
          <cell r="D307" t="str">
            <v> </v>
          </cell>
          <cell r="E307" t="str">
            <v> </v>
          </cell>
        </row>
        <row r="308">
          <cell r="B308" t="str">
            <v> </v>
          </cell>
          <cell r="C308" t="str">
            <v> </v>
          </cell>
          <cell r="D308" t="str">
            <v> </v>
          </cell>
          <cell r="E308" t="str">
            <v> </v>
          </cell>
        </row>
        <row r="309">
          <cell r="B309" t="str">
            <v> </v>
          </cell>
          <cell r="C309" t="str">
            <v> </v>
          </cell>
          <cell r="D309" t="str">
            <v> </v>
          </cell>
          <cell r="E309" t="str">
            <v> </v>
          </cell>
        </row>
        <row r="310">
          <cell r="B310" t="str">
            <v> </v>
          </cell>
          <cell r="C310" t="str">
            <v> </v>
          </cell>
          <cell r="D310" t="str">
            <v> </v>
          </cell>
          <cell r="E310" t="str">
            <v> </v>
          </cell>
        </row>
        <row r="311">
          <cell r="B311" t="str">
            <v> </v>
          </cell>
          <cell r="C311" t="str">
            <v> </v>
          </cell>
          <cell r="D311" t="str">
            <v> </v>
          </cell>
          <cell r="E311" t="str">
            <v> </v>
          </cell>
        </row>
        <row r="312">
          <cell r="B312" t="str">
            <v> </v>
          </cell>
          <cell r="C312" t="str">
            <v> </v>
          </cell>
          <cell r="D312" t="str">
            <v> </v>
          </cell>
          <cell r="E312" t="str">
            <v> </v>
          </cell>
        </row>
        <row r="313">
          <cell r="B313" t="str">
            <v> </v>
          </cell>
          <cell r="C313" t="str">
            <v> </v>
          </cell>
          <cell r="D313" t="str">
            <v> </v>
          </cell>
          <cell r="E313" t="str">
            <v> </v>
          </cell>
        </row>
        <row r="314">
          <cell r="B314" t="str">
            <v> </v>
          </cell>
          <cell r="C314" t="str">
            <v> </v>
          </cell>
          <cell r="D314" t="str">
            <v> </v>
          </cell>
          <cell r="E314" t="str">
            <v> </v>
          </cell>
        </row>
        <row r="315">
          <cell r="B315" t="str">
            <v> </v>
          </cell>
          <cell r="C315" t="str">
            <v> </v>
          </cell>
          <cell r="D315" t="str">
            <v> </v>
          </cell>
          <cell r="E315" t="str">
            <v> </v>
          </cell>
        </row>
        <row r="316">
          <cell r="B316" t="str">
            <v> </v>
          </cell>
          <cell r="C316" t="str">
            <v> </v>
          </cell>
          <cell r="D316" t="str">
            <v> </v>
          </cell>
          <cell r="E316" t="str">
            <v> </v>
          </cell>
        </row>
        <row r="317">
          <cell r="B317" t="str">
            <v> </v>
          </cell>
          <cell r="C317" t="str">
            <v> </v>
          </cell>
          <cell r="D317" t="str">
            <v> </v>
          </cell>
          <cell r="E317" t="str">
            <v> </v>
          </cell>
        </row>
        <row r="318">
          <cell r="B318" t="str">
            <v> </v>
          </cell>
          <cell r="C318" t="str">
            <v> </v>
          </cell>
          <cell r="D318" t="str">
            <v> </v>
          </cell>
          <cell r="E318" t="str">
            <v> </v>
          </cell>
        </row>
        <row r="319">
          <cell r="B319" t="str">
            <v> </v>
          </cell>
          <cell r="C319" t="str">
            <v> </v>
          </cell>
          <cell r="D319" t="str">
            <v> </v>
          </cell>
          <cell r="E319" t="str">
            <v> </v>
          </cell>
        </row>
        <row r="320">
          <cell r="B320" t="str">
            <v> </v>
          </cell>
          <cell r="C320" t="str">
            <v> </v>
          </cell>
          <cell r="D320" t="str">
            <v> </v>
          </cell>
          <cell r="E320" t="str">
            <v> </v>
          </cell>
        </row>
        <row r="321">
          <cell r="B321" t="str">
            <v> </v>
          </cell>
          <cell r="C321" t="str">
            <v> </v>
          </cell>
          <cell r="D321" t="str">
            <v> </v>
          </cell>
          <cell r="E321" t="str">
            <v> </v>
          </cell>
        </row>
        <row r="322">
          <cell r="B322" t="str">
            <v> </v>
          </cell>
          <cell r="C322" t="str">
            <v> </v>
          </cell>
          <cell r="D322" t="str">
            <v> </v>
          </cell>
          <cell r="E322" t="str">
            <v> </v>
          </cell>
        </row>
        <row r="323">
          <cell r="B323" t="str">
            <v> </v>
          </cell>
          <cell r="C323" t="str">
            <v> </v>
          </cell>
          <cell r="D323" t="str">
            <v> </v>
          </cell>
          <cell r="E323" t="str">
            <v> </v>
          </cell>
        </row>
        <row r="324">
          <cell r="B324" t="str">
            <v> </v>
          </cell>
          <cell r="C324" t="str">
            <v> </v>
          </cell>
          <cell r="D324" t="str">
            <v> </v>
          </cell>
          <cell r="E324" t="str">
            <v> </v>
          </cell>
        </row>
        <row r="325">
          <cell r="B325" t="str">
            <v> </v>
          </cell>
          <cell r="C325" t="str">
            <v> </v>
          </cell>
          <cell r="D325" t="str">
            <v> </v>
          </cell>
          <cell r="E325" t="str">
            <v> </v>
          </cell>
        </row>
        <row r="326">
          <cell r="B326" t="str">
            <v> </v>
          </cell>
          <cell r="C326" t="str">
            <v> </v>
          </cell>
          <cell r="D326" t="str">
            <v> </v>
          </cell>
          <cell r="E326" t="str">
            <v> </v>
          </cell>
        </row>
        <row r="327">
          <cell r="B327" t="str">
            <v> </v>
          </cell>
          <cell r="C327" t="str">
            <v> </v>
          </cell>
          <cell r="D327" t="str">
            <v> </v>
          </cell>
          <cell r="E327" t="str">
            <v> </v>
          </cell>
        </row>
        <row r="328">
          <cell r="B328" t="str">
            <v> </v>
          </cell>
          <cell r="C328" t="str">
            <v> </v>
          </cell>
          <cell r="D328" t="str">
            <v> </v>
          </cell>
          <cell r="E328" t="str">
            <v> </v>
          </cell>
        </row>
        <row r="329">
          <cell r="B329" t="str">
            <v> </v>
          </cell>
          <cell r="C329" t="str">
            <v> </v>
          </cell>
          <cell r="D329" t="str">
            <v> </v>
          </cell>
          <cell r="E329" t="str">
            <v> </v>
          </cell>
        </row>
        <row r="330">
          <cell r="B330" t="str">
            <v> </v>
          </cell>
          <cell r="C330" t="str">
            <v> </v>
          </cell>
          <cell r="D330" t="str">
            <v> </v>
          </cell>
          <cell r="E330" t="str">
            <v> </v>
          </cell>
        </row>
        <row r="331">
          <cell r="B331" t="str">
            <v> </v>
          </cell>
          <cell r="C331" t="str">
            <v> </v>
          </cell>
          <cell r="D331" t="str">
            <v> </v>
          </cell>
          <cell r="E331" t="str">
            <v> </v>
          </cell>
        </row>
        <row r="332">
          <cell r="B332" t="str">
            <v> </v>
          </cell>
          <cell r="C332" t="str">
            <v> </v>
          </cell>
          <cell r="D332" t="str">
            <v> </v>
          </cell>
          <cell r="E332" t="str">
            <v> </v>
          </cell>
        </row>
        <row r="333">
          <cell r="B333" t="str">
            <v> </v>
          </cell>
          <cell r="C333" t="str">
            <v> </v>
          </cell>
          <cell r="D333" t="str">
            <v> </v>
          </cell>
          <cell r="E333" t="str">
            <v> </v>
          </cell>
        </row>
        <row r="334">
          <cell r="B334" t="str">
            <v> </v>
          </cell>
          <cell r="C334" t="str">
            <v> </v>
          </cell>
          <cell r="D334" t="str">
            <v> </v>
          </cell>
          <cell r="E334" t="str">
            <v> </v>
          </cell>
        </row>
        <row r="335">
          <cell r="B335" t="str">
            <v> </v>
          </cell>
          <cell r="C335" t="str">
            <v> </v>
          </cell>
          <cell r="D335" t="str">
            <v> </v>
          </cell>
          <cell r="E335" t="str">
            <v> </v>
          </cell>
        </row>
        <row r="336">
          <cell r="B336" t="str">
            <v> </v>
          </cell>
          <cell r="C336" t="str">
            <v> </v>
          </cell>
          <cell r="D336" t="str">
            <v> </v>
          </cell>
          <cell r="E336" t="str">
            <v> </v>
          </cell>
        </row>
        <row r="337">
          <cell r="B337" t="str">
            <v> </v>
          </cell>
          <cell r="C337" t="str">
            <v> </v>
          </cell>
          <cell r="D337" t="str">
            <v> </v>
          </cell>
          <cell r="E337" t="str">
            <v> </v>
          </cell>
        </row>
        <row r="338">
          <cell r="B338" t="str">
            <v> </v>
          </cell>
          <cell r="C338" t="str">
            <v> </v>
          </cell>
          <cell r="D338" t="str">
            <v> </v>
          </cell>
          <cell r="E338" t="str">
            <v> </v>
          </cell>
        </row>
        <row r="339">
          <cell r="B339" t="str">
            <v> </v>
          </cell>
          <cell r="C339" t="str">
            <v> </v>
          </cell>
          <cell r="D339" t="str">
            <v> </v>
          </cell>
          <cell r="E339" t="str">
            <v> </v>
          </cell>
        </row>
        <row r="340">
          <cell r="B340" t="str">
            <v> </v>
          </cell>
          <cell r="C340" t="str">
            <v> </v>
          </cell>
          <cell r="D340" t="str">
            <v> </v>
          </cell>
          <cell r="E340" t="str">
            <v> </v>
          </cell>
        </row>
        <row r="341">
          <cell r="B341" t="str">
            <v> </v>
          </cell>
          <cell r="C341" t="str">
            <v> </v>
          </cell>
          <cell r="D341" t="str">
            <v> </v>
          </cell>
          <cell r="E341" t="str">
            <v> </v>
          </cell>
        </row>
        <row r="342">
          <cell r="B342" t="str">
            <v> </v>
          </cell>
          <cell r="C342" t="str">
            <v> </v>
          </cell>
          <cell r="D342" t="str">
            <v> </v>
          </cell>
          <cell r="E342" t="str">
            <v> </v>
          </cell>
        </row>
        <row r="343">
          <cell r="B343" t="str">
            <v> </v>
          </cell>
          <cell r="C343" t="str">
            <v> </v>
          </cell>
          <cell r="D343" t="str">
            <v> </v>
          </cell>
          <cell r="E343" t="str">
            <v> </v>
          </cell>
        </row>
        <row r="344">
          <cell r="B344" t="str">
            <v> </v>
          </cell>
          <cell r="C344" t="str">
            <v> </v>
          </cell>
          <cell r="D344" t="str">
            <v> </v>
          </cell>
          <cell r="E344" t="str">
            <v> </v>
          </cell>
        </row>
        <row r="345">
          <cell r="B345" t="str">
            <v> </v>
          </cell>
          <cell r="C345" t="str">
            <v> </v>
          </cell>
          <cell r="D345" t="str">
            <v> </v>
          </cell>
          <cell r="E345" t="str">
            <v> </v>
          </cell>
        </row>
        <row r="346">
          <cell r="B346" t="str">
            <v> </v>
          </cell>
          <cell r="C346" t="str">
            <v> </v>
          </cell>
          <cell r="D346" t="str">
            <v> </v>
          </cell>
          <cell r="E346" t="str">
            <v> </v>
          </cell>
        </row>
        <row r="347">
          <cell r="B347" t="str">
            <v> </v>
          </cell>
          <cell r="C347" t="str">
            <v> </v>
          </cell>
          <cell r="D347" t="str">
            <v> </v>
          </cell>
          <cell r="E347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49">
          <cell r="B349" t="str">
            <v> </v>
          </cell>
          <cell r="C349" t="str">
            <v> </v>
          </cell>
          <cell r="D349" t="str">
            <v> </v>
          </cell>
          <cell r="E349" t="str">
            <v> </v>
          </cell>
        </row>
        <row r="350">
          <cell r="B350" t="str">
            <v> </v>
          </cell>
          <cell r="C350" t="str">
            <v> </v>
          </cell>
          <cell r="D350" t="str">
            <v> </v>
          </cell>
          <cell r="E350" t="str">
            <v> </v>
          </cell>
        </row>
        <row r="351">
          <cell r="B351" t="str">
            <v> </v>
          </cell>
          <cell r="C351" t="str">
            <v> </v>
          </cell>
          <cell r="D351" t="str">
            <v> </v>
          </cell>
          <cell r="E351" t="str">
            <v> </v>
          </cell>
        </row>
        <row r="352">
          <cell r="B352" t="str">
            <v> </v>
          </cell>
          <cell r="C352" t="str">
            <v> </v>
          </cell>
          <cell r="D352" t="str">
            <v> </v>
          </cell>
          <cell r="E352" t="str">
            <v> </v>
          </cell>
        </row>
        <row r="353">
          <cell r="B353" t="str">
            <v> </v>
          </cell>
          <cell r="C353" t="str">
            <v> </v>
          </cell>
          <cell r="D353" t="str">
            <v> </v>
          </cell>
          <cell r="E353" t="str">
            <v> </v>
          </cell>
        </row>
        <row r="354">
          <cell r="B354" t="str">
            <v> </v>
          </cell>
          <cell r="C354" t="str">
            <v> </v>
          </cell>
          <cell r="D354" t="str">
            <v> </v>
          </cell>
          <cell r="E354" t="str">
            <v> </v>
          </cell>
        </row>
        <row r="355">
          <cell r="B355" t="str">
            <v> </v>
          </cell>
          <cell r="C355" t="str">
            <v> </v>
          </cell>
          <cell r="D355" t="str">
            <v> </v>
          </cell>
          <cell r="E355" t="str">
            <v> </v>
          </cell>
        </row>
        <row r="356">
          <cell r="B356" t="str">
            <v> </v>
          </cell>
          <cell r="C356" t="str">
            <v> </v>
          </cell>
          <cell r="D356" t="str">
            <v> </v>
          </cell>
          <cell r="E356" t="str">
            <v> </v>
          </cell>
        </row>
        <row r="357"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</row>
        <row r="358">
          <cell r="B358" t="str">
            <v> </v>
          </cell>
          <cell r="C358" t="str">
            <v> </v>
          </cell>
          <cell r="D358" t="str">
            <v> </v>
          </cell>
          <cell r="E358" t="str">
            <v> </v>
          </cell>
        </row>
        <row r="359">
          <cell r="B359" t="str">
            <v> </v>
          </cell>
          <cell r="C359" t="str">
            <v> </v>
          </cell>
          <cell r="D359" t="str">
            <v> </v>
          </cell>
          <cell r="E359" t="str">
            <v> </v>
          </cell>
        </row>
        <row r="360">
          <cell r="B360" t="str">
            <v> </v>
          </cell>
          <cell r="C360" t="str">
            <v> </v>
          </cell>
          <cell r="D360" t="str">
            <v> </v>
          </cell>
          <cell r="E360" t="str">
            <v> </v>
          </cell>
        </row>
        <row r="361">
          <cell r="B361" t="str">
            <v> </v>
          </cell>
          <cell r="C361" t="str">
            <v> </v>
          </cell>
          <cell r="D361" t="str">
            <v> </v>
          </cell>
          <cell r="E361" t="str">
            <v> </v>
          </cell>
        </row>
        <row r="362">
          <cell r="B362" t="str">
            <v> </v>
          </cell>
          <cell r="C362" t="str">
            <v> </v>
          </cell>
          <cell r="D362" t="str">
            <v> </v>
          </cell>
          <cell r="E362" t="str">
            <v> </v>
          </cell>
        </row>
        <row r="363">
          <cell r="B363" t="str">
            <v> </v>
          </cell>
          <cell r="C363" t="str">
            <v> </v>
          </cell>
          <cell r="D363" t="str">
            <v> </v>
          </cell>
          <cell r="E363" t="str">
            <v> </v>
          </cell>
        </row>
        <row r="364">
          <cell r="B364" t="str">
            <v> </v>
          </cell>
          <cell r="C364" t="str">
            <v> </v>
          </cell>
          <cell r="D364" t="str">
            <v> </v>
          </cell>
          <cell r="E364" t="str">
            <v> </v>
          </cell>
        </row>
        <row r="365">
          <cell r="B365" t="str">
            <v> </v>
          </cell>
          <cell r="C365" t="str">
            <v> </v>
          </cell>
          <cell r="D365" t="str">
            <v> </v>
          </cell>
          <cell r="E365" t="str">
            <v> </v>
          </cell>
        </row>
        <row r="366">
          <cell r="B366" t="str">
            <v> </v>
          </cell>
          <cell r="C366" t="str">
            <v> </v>
          </cell>
          <cell r="D366" t="str">
            <v> </v>
          </cell>
          <cell r="E366" t="str">
            <v> </v>
          </cell>
        </row>
        <row r="367">
          <cell r="B367" t="str">
            <v> </v>
          </cell>
          <cell r="C367" t="str">
            <v> </v>
          </cell>
          <cell r="D367" t="str">
            <v> </v>
          </cell>
          <cell r="E367" t="str">
            <v> </v>
          </cell>
        </row>
        <row r="368">
          <cell r="B368" t="str">
            <v> </v>
          </cell>
          <cell r="C368" t="str">
            <v> </v>
          </cell>
          <cell r="D368" t="str">
            <v> </v>
          </cell>
          <cell r="E368" t="str">
            <v> </v>
          </cell>
        </row>
        <row r="369">
          <cell r="B369" t="str">
            <v> </v>
          </cell>
          <cell r="C369" t="str">
            <v> </v>
          </cell>
          <cell r="D369" t="str">
            <v> </v>
          </cell>
          <cell r="E369" t="str">
            <v> </v>
          </cell>
        </row>
        <row r="370">
          <cell r="B370" t="str">
            <v> </v>
          </cell>
          <cell r="C370" t="str">
            <v> </v>
          </cell>
          <cell r="D370" t="str">
            <v> </v>
          </cell>
          <cell r="E370" t="str">
            <v> </v>
          </cell>
        </row>
        <row r="371">
          <cell r="B371" t="str">
            <v> </v>
          </cell>
          <cell r="C371" t="str">
            <v> </v>
          </cell>
          <cell r="D371" t="str">
            <v> </v>
          </cell>
          <cell r="E371" t="str">
            <v> </v>
          </cell>
        </row>
        <row r="372">
          <cell r="B372" t="str">
            <v> </v>
          </cell>
          <cell r="C372" t="str">
            <v> </v>
          </cell>
          <cell r="D372" t="str">
            <v> </v>
          </cell>
          <cell r="E372" t="str">
            <v> </v>
          </cell>
        </row>
        <row r="373">
          <cell r="B373" t="str">
            <v> </v>
          </cell>
          <cell r="C373" t="str">
            <v> </v>
          </cell>
          <cell r="D373" t="str">
            <v> </v>
          </cell>
          <cell r="E373" t="str">
            <v> </v>
          </cell>
        </row>
        <row r="374">
          <cell r="B374" t="str">
            <v> </v>
          </cell>
          <cell r="C374" t="str">
            <v> </v>
          </cell>
          <cell r="D374" t="str">
            <v> </v>
          </cell>
          <cell r="E374" t="str">
            <v> </v>
          </cell>
        </row>
        <row r="375">
          <cell r="B375" t="str">
            <v> </v>
          </cell>
          <cell r="C375" t="str">
            <v> </v>
          </cell>
          <cell r="D375" t="str">
            <v> </v>
          </cell>
          <cell r="E375" t="str">
            <v> </v>
          </cell>
        </row>
        <row r="376">
          <cell r="B376" t="str">
            <v> </v>
          </cell>
          <cell r="C376" t="str">
            <v> </v>
          </cell>
          <cell r="D376" t="str">
            <v> </v>
          </cell>
          <cell r="E376" t="str">
            <v> </v>
          </cell>
        </row>
        <row r="377">
          <cell r="B377" t="str">
            <v> </v>
          </cell>
          <cell r="C377" t="str">
            <v> </v>
          </cell>
          <cell r="D377" t="str">
            <v> </v>
          </cell>
          <cell r="E377" t="str">
            <v> </v>
          </cell>
        </row>
        <row r="378">
          <cell r="B378" t="str">
            <v> </v>
          </cell>
          <cell r="C378" t="str">
            <v> </v>
          </cell>
          <cell r="D378" t="str">
            <v> </v>
          </cell>
          <cell r="E378" t="str">
            <v> </v>
          </cell>
        </row>
        <row r="379">
          <cell r="B379" t="str">
            <v> </v>
          </cell>
          <cell r="C379" t="str">
            <v> </v>
          </cell>
          <cell r="D379" t="str">
            <v> </v>
          </cell>
          <cell r="E379" t="str">
            <v> </v>
          </cell>
        </row>
        <row r="380">
          <cell r="B380" t="str">
            <v> </v>
          </cell>
          <cell r="C380" t="str">
            <v> </v>
          </cell>
          <cell r="D380" t="str">
            <v> </v>
          </cell>
          <cell r="E380" t="str">
            <v> </v>
          </cell>
        </row>
        <row r="381">
          <cell r="B381" t="str">
            <v> </v>
          </cell>
          <cell r="C381" t="str">
            <v> </v>
          </cell>
          <cell r="D381" t="str">
            <v> </v>
          </cell>
          <cell r="E381" t="str">
            <v> </v>
          </cell>
        </row>
        <row r="382">
          <cell r="B382" t="str">
            <v> </v>
          </cell>
          <cell r="C382" t="str">
            <v> </v>
          </cell>
          <cell r="D382" t="str">
            <v> </v>
          </cell>
          <cell r="E382" t="str">
            <v> </v>
          </cell>
        </row>
        <row r="383">
          <cell r="B383" t="str">
            <v> </v>
          </cell>
          <cell r="C383" t="str">
            <v> </v>
          </cell>
          <cell r="D383" t="str">
            <v> </v>
          </cell>
          <cell r="E383" t="str">
            <v> </v>
          </cell>
        </row>
        <row r="384">
          <cell r="B384" t="str">
            <v> </v>
          </cell>
          <cell r="C384" t="str">
            <v> </v>
          </cell>
          <cell r="D384" t="str">
            <v> </v>
          </cell>
          <cell r="E384" t="str">
            <v> </v>
          </cell>
        </row>
        <row r="385">
          <cell r="B385" t="str">
            <v> </v>
          </cell>
          <cell r="C385" t="str">
            <v> </v>
          </cell>
          <cell r="D385" t="str">
            <v> </v>
          </cell>
          <cell r="E385" t="str">
            <v> </v>
          </cell>
        </row>
        <row r="386">
          <cell r="B386" t="str">
            <v> </v>
          </cell>
          <cell r="C386" t="str">
            <v> </v>
          </cell>
          <cell r="D386" t="str">
            <v> </v>
          </cell>
          <cell r="E386" t="str">
            <v> </v>
          </cell>
        </row>
        <row r="387">
          <cell r="B387" t="str">
            <v> </v>
          </cell>
          <cell r="C387" t="str">
            <v> </v>
          </cell>
          <cell r="D387" t="str">
            <v> </v>
          </cell>
          <cell r="E387" t="str">
            <v> </v>
          </cell>
        </row>
        <row r="388">
          <cell r="B388" t="str">
            <v> </v>
          </cell>
          <cell r="C388" t="str">
            <v> </v>
          </cell>
          <cell r="D388" t="str">
            <v> </v>
          </cell>
          <cell r="E388" t="str">
            <v> </v>
          </cell>
        </row>
        <row r="389">
          <cell r="B389" t="str">
            <v> </v>
          </cell>
          <cell r="C389" t="str">
            <v> </v>
          </cell>
          <cell r="D389" t="str">
            <v> </v>
          </cell>
          <cell r="E389" t="str">
            <v> </v>
          </cell>
        </row>
        <row r="390">
          <cell r="B390" t="str">
            <v> </v>
          </cell>
          <cell r="C390" t="str">
            <v> </v>
          </cell>
          <cell r="D390" t="str">
            <v> </v>
          </cell>
          <cell r="E390" t="str">
            <v> </v>
          </cell>
        </row>
        <row r="391">
          <cell r="B391" t="str">
            <v> </v>
          </cell>
          <cell r="C391" t="str">
            <v> </v>
          </cell>
          <cell r="D391" t="str">
            <v> </v>
          </cell>
          <cell r="E391" t="str">
            <v> </v>
          </cell>
        </row>
        <row r="392">
          <cell r="B392" t="str">
            <v> </v>
          </cell>
          <cell r="C392" t="str">
            <v> </v>
          </cell>
          <cell r="D392" t="str">
            <v> </v>
          </cell>
          <cell r="E392" t="str">
            <v> </v>
          </cell>
        </row>
        <row r="393">
          <cell r="B393" t="str">
            <v> </v>
          </cell>
          <cell r="C393" t="str">
            <v> </v>
          </cell>
          <cell r="D393" t="str">
            <v> </v>
          </cell>
          <cell r="E393" t="str">
            <v> </v>
          </cell>
        </row>
        <row r="394">
          <cell r="B394" t="str">
            <v> </v>
          </cell>
          <cell r="C394" t="str">
            <v> </v>
          </cell>
          <cell r="D394" t="str">
            <v> </v>
          </cell>
          <cell r="E394" t="str">
            <v> </v>
          </cell>
        </row>
        <row r="395">
          <cell r="B395" t="str">
            <v> </v>
          </cell>
          <cell r="C395" t="str">
            <v> </v>
          </cell>
          <cell r="D395" t="str">
            <v> </v>
          </cell>
          <cell r="E395" t="str">
            <v> </v>
          </cell>
        </row>
        <row r="396">
          <cell r="B396" t="str">
            <v> </v>
          </cell>
          <cell r="C396" t="str">
            <v> </v>
          </cell>
          <cell r="D396" t="str">
            <v> </v>
          </cell>
          <cell r="E396" t="str">
            <v> </v>
          </cell>
        </row>
        <row r="397">
          <cell r="B397" t="str">
            <v> </v>
          </cell>
          <cell r="C397" t="str">
            <v> </v>
          </cell>
          <cell r="D397" t="str">
            <v> </v>
          </cell>
          <cell r="E397" t="str">
            <v> </v>
          </cell>
        </row>
        <row r="398">
          <cell r="B398" t="str">
            <v> </v>
          </cell>
          <cell r="C398" t="str">
            <v> </v>
          </cell>
          <cell r="D398" t="str">
            <v> </v>
          </cell>
          <cell r="E398" t="str">
            <v> </v>
          </cell>
        </row>
        <row r="399">
          <cell r="B399" t="str">
            <v> </v>
          </cell>
          <cell r="C399" t="str">
            <v> </v>
          </cell>
          <cell r="D399" t="str">
            <v> </v>
          </cell>
          <cell r="E399" t="str">
            <v> </v>
          </cell>
        </row>
        <row r="400">
          <cell r="B400" t="str">
            <v> </v>
          </cell>
          <cell r="C400" t="str">
            <v> </v>
          </cell>
          <cell r="D400" t="str">
            <v> </v>
          </cell>
          <cell r="E400" t="str">
            <v> </v>
          </cell>
        </row>
        <row r="401">
          <cell r="B401" t="str">
            <v> </v>
          </cell>
          <cell r="C401" t="str">
            <v> </v>
          </cell>
          <cell r="D401" t="str">
            <v> </v>
          </cell>
          <cell r="E401" t="str">
            <v> </v>
          </cell>
        </row>
        <row r="402">
          <cell r="B402" t="str">
            <v> </v>
          </cell>
          <cell r="C402" t="str">
            <v> </v>
          </cell>
          <cell r="D402" t="str">
            <v> </v>
          </cell>
          <cell r="E402" t="str">
            <v> </v>
          </cell>
        </row>
        <row r="403">
          <cell r="B403" t="str">
            <v> </v>
          </cell>
          <cell r="C403" t="str">
            <v> </v>
          </cell>
          <cell r="D403" t="str">
            <v> </v>
          </cell>
          <cell r="E403" t="str">
            <v> </v>
          </cell>
        </row>
        <row r="404">
          <cell r="B404" t="str">
            <v> </v>
          </cell>
          <cell r="C404" t="str">
            <v> </v>
          </cell>
          <cell r="D404" t="str">
            <v> </v>
          </cell>
          <cell r="E404" t="str">
            <v> </v>
          </cell>
        </row>
        <row r="405">
          <cell r="B405" t="str">
            <v> </v>
          </cell>
          <cell r="C405" t="str">
            <v> </v>
          </cell>
          <cell r="D405" t="str">
            <v> </v>
          </cell>
          <cell r="E405" t="str">
            <v> </v>
          </cell>
        </row>
        <row r="406">
          <cell r="B406" t="str">
            <v> </v>
          </cell>
          <cell r="C406" t="str">
            <v> </v>
          </cell>
          <cell r="D406" t="str">
            <v> </v>
          </cell>
          <cell r="E406" t="str">
            <v> </v>
          </cell>
        </row>
        <row r="407">
          <cell r="B407" t="str">
            <v> </v>
          </cell>
          <cell r="C407" t="str">
            <v> </v>
          </cell>
          <cell r="D407" t="str">
            <v> </v>
          </cell>
          <cell r="E407" t="str">
            <v> </v>
          </cell>
        </row>
        <row r="408">
          <cell r="B408" t="str">
            <v> </v>
          </cell>
          <cell r="C408" t="str">
            <v> </v>
          </cell>
          <cell r="D408" t="str">
            <v> </v>
          </cell>
          <cell r="E408" t="str">
            <v> </v>
          </cell>
        </row>
        <row r="409">
          <cell r="B409" t="str">
            <v> </v>
          </cell>
          <cell r="C409" t="str">
            <v> </v>
          </cell>
          <cell r="D409" t="str">
            <v> </v>
          </cell>
          <cell r="E409" t="str">
            <v> </v>
          </cell>
        </row>
        <row r="410">
          <cell r="B410" t="str">
            <v> </v>
          </cell>
          <cell r="C410" t="str">
            <v> </v>
          </cell>
          <cell r="D410" t="str">
            <v> </v>
          </cell>
          <cell r="E410" t="str">
            <v> </v>
          </cell>
        </row>
        <row r="411">
          <cell r="B411" t="str">
            <v> </v>
          </cell>
          <cell r="C411" t="str">
            <v> </v>
          </cell>
          <cell r="D411" t="str">
            <v> </v>
          </cell>
          <cell r="E411" t="str">
            <v> </v>
          </cell>
        </row>
        <row r="412">
          <cell r="B412" t="str">
            <v> </v>
          </cell>
          <cell r="C412" t="str">
            <v> </v>
          </cell>
          <cell r="D412" t="str">
            <v> </v>
          </cell>
          <cell r="E412" t="str">
            <v> </v>
          </cell>
        </row>
        <row r="413">
          <cell r="B413" t="str">
            <v> </v>
          </cell>
          <cell r="C413" t="str">
            <v> </v>
          </cell>
          <cell r="D413" t="str">
            <v> </v>
          </cell>
          <cell r="E413" t="str">
            <v> </v>
          </cell>
        </row>
        <row r="414">
          <cell r="B414" t="str">
            <v> </v>
          </cell>
          <cell r="C414" t="str">
            <v> </v>
          </cell>
          <cell r="D414" t="str">
            <v> </v>
          </cell>
          <cell r="E414" t="str">
            <v> </v>
          </cell>
        </row>
        <row r="415">
          <cell r="B415" t="str">
            <v> </v>
          </cell>
          <cell r="C415" t="str">
            <v> </v>
          </cell>
          <cell r="D415" t="str">
            <v> </v>
          </cell>
          <cell r="E415" t="str">
            <v> </v>
          </cell>
        </row>
        <row r="416">
          <cell r="B416" t="str">
            <v> </v>
          </cell>
          <cell r="C416" t="str">
            <v> </v>
          </cell>
          <cell r="D416" t="str">
            <v> </v>
          </cell>
          <cell r="E416" t="str">
            <v> </v>
          </cell>
        </row>
        <row r="417">
          <cell r="B417" t="str">
            <v> </v>
          </cell>
          <cell r="C417" t="str">
            <v> </v>
          </cell>
          <cell r="D417" t="str">
            <v> </v>
          </cell>
          <cell r="E417" t="str">
            <v> </v>
          </cell>
        </row>
        <row r="418">
          <cell r="B418" t="str">
            <v> </v>
          </cell>
          <cell r="C418" t="str">
            <v> </v>
          </cell>
          <cell r="D418" t="str">
            <v> </v>
          </cell>
          <cell r="E418" t="str">
            <v> </v>
          </cell>
        </row>
        <row r="419">
          <cell r="B419" t="str">
            <v> </v>
          </cell>
          <cell r="C419" t="str">
            <v> </v>
          </cell>
          <cell r="D419" t="str">
            <v> </v>
          </cell>
          <cell r="E419" t="str">
            <v> </v>
          </cell>
        </row>
        <row r="420">
          <cell r="B420" t="str">
            <v> </v>
          </cell>
          <cell r="C420" t="str">
            <v> </v>
          </cell>
          <cell r="D420" t="str">
            <v> </v>
          </cell>
          <cell r="E420" t="str">
            <v> </v>
          </cell>
        </row>
        <row r="421">
          <cell r="B421" t="str">
            <v> </v>
          </cell>
          <cell r="C421" t="str">
            <v> </v>
          </cell>
          <cell r="D421" t="str">
            <v> </v>
          </cell>
          <cell r="E421" t="str">
            <v> </v>
          </cell>
        </row>
        <row r="422">
          <cell r="B422" t="str">
            <v> </v>
          </cell>
          <cell r="C422" t="str">
            <v> </v>
          </cell>
          <cell r="D422" t="str">
            <v> </v>
          </cell>
          <cell r="E422" t="str">
            <v> </v>
          </cell>
        </row>
        <row r="423">
          <cell r="B423" t="str">
            <v> </v>
          </cell>
          <cell r="C423" t="str">
            <v> </v>
          </cell>
          <cell r="D423" t="str">
            <v> </v>
          </cell>
          <cell r="E423" t="str">
            <v> </v>
          </cell>
        </row>
        <row r="424">
          <cell r="B424" t="str">
            <v> </v>
          </cell>
          <cell r="C424" t="str">
            <v> </v>
          </cell>
          <cell r="D424" t="str">
            <v> </v>
          </cell>
          <cell r="E424" t="str">
            <v> </v>
          </cell>
        </row>
        <row r="425">
          <cell r="B425" t="str">
            <v> </v>
          </cell>
          <cell r="C425" t="str">
            <v> </v>
          </cell>
          <cell r="D425" t="str">
            <v> </v>
          </cell>
          <cell r="E425" t="str">
            <v> </v>
          </cell>
        </row>
        <row r="426">
          <cell r="B426" t="str">
            <v> </v>
          </cell>
          <cell r="C426" t="str">
            <v> </v>
          </cell>
          <cell r="D426" t="str">
            <v> </v>
          </cell>
          <cell r="E426" t="str">
            <v> </v>
          </cell>
        </row>
        <row r="427">
          <cell r="B427" t="str">
            <v> </v>
          </cell>
          <cell r="C427" t="str">
            <v> </v>
          </cell>
          <cell r="D427" t="str">
            <v> </v>
          </cell>
          <cell r="E427" t="str">
            <v> </v>
          </cell>
        </row>
        <row r="428">
          <cell r="B428" t="str">
            <v> </v>
          </cell>
          <cell r="C428" t="str">
            <v> </v>
          </cell>
          <cell r="D428" t="str">
            <v> </v>
          </cell>
          <cell r="E428" t="str">
            <v> </v>
          </cell>
        </row>
        <row r="429">
          <cell r="B429" t="str">
            <v> </v>
          </cell>
          <cell r="C429" t="str">
            <v> </v>
          </cell>
          <cell r="D429" t="str">
            <v> </v>
          </cell>
          <cell r="E429" t="str">
            <v> </v>
          </cell>
        </row>
        <row r="430">
          <cell r="B430" t="str">
            <v> </v>
          </cell>
          <cell r="C430" t="str">
            <v> </v>
          </cell>
          <cell r="D430" t="str">
            <v> </v>
          </cell>
          <cell r="E430" t="str">
            <v> </v>
          </cell>
        </row>
        <row r="431">
          <cell r="B431" t="str">
            <v> </v>
          </cell>
          <cell r="C431" t="str">
            <v> </v>
          </cell>
          <cell r="D431" t="str">
            <v> </v>
          </cell>
          <cell r="E431" t="str">
            <v> </v>
          </cell>
        </row>
        <row r="432">
          <cell r="B432" t="str">
            <v> </v>
          </cell>
          <cell r="C432" t="str">
            <v> </v>
          </cell>
          <cell r="D432" t="str">
            <v> </v>
          </cell>
          <cell r="E432" t="str">
            <v> </v>
          </cell>
        </row>
        <row r="433">
          <cell r="B433" t="str">
            <v> </v>
          </cell>
          <cell r="C433" t="str">
            <v> </v>
          </cell>
          <cell r="D433" t="str">
            <v> </v>
          </cell>
          <cell r="E433" t="str">
            <v> </v>
          </cell>
        </row>
        <row r="434">
          <cell r="B434" t="str">
            <v> </v>
          </cell>
          <cell r="C434" t="str">
            <v> </v>
          </cell>
          <cell r="D434" t="str">
            <v> </v>
          </cell>
          <cell r="E434" t="str">
            <v> </v>
          </cell>
        </row>
        <row r="435">
          <cell r="B435" t="str">
            <v> </v>
          </cell>
          <cell r="C435" t="str">
            <v> </v>
          </cell>
          <cell r="D435" t="str">
            <v> </v>
          </cell>
          <cell r="E435" t="str">
            <v> </v>
          </cell>
        </row>
        <row r="436">
          <cell r="B436" t="str">
            <v> </v>
          </cell>
          <cell r="C436" t="str">
            <v> </v>
          </cell>
          <cell r="D436" t="str">
            <v> </v>
          </cell>
          <cell r="E436" t="str">
            <v> </v>
          </cell>
        </row>
        <row r="437">
          <cell r="B437" t="str">
            <v> </v>
          </cell>
          <cell r="C437" t="str">
            <v> </v>
          </cell>
          <cell r="D437" t="str">
            <v> </v>
          </cell>
          <cell r="E437" t="str">
            <v> </v>
          </cell>
        </row>
        <row r="438">
          <cell r="B438" t="str">
            <v> </v>
          </cell>
          <cell r="C438" t="str">
            <v> </v>
          </cell>
          <cell r="D438" t="str">
            <v> </v>
          </cell>
          <cell r="E438" t="str">
            <v> </v>
          </cell>
        </row>
        <row r="439">
          <cell r="B439" t="str">
            <v> </v>
          </cell>
          <cell r="C439" t="str">
            <v> </v>
          </cell>
          <cell r="D439" t="str">
            <v> </v>
          </cell>
          <cell r="E439" t="str">
            <v> </v>
          </cell>
        </row>
        <row r="440">
          <cell r="B440" t="str">
            <v> </v>
          </cell>
          <cell r="C440" t="str">
            <v> </v>
          </cell>
          <cell r="D440" t="str">
            <v> </v>
          </cell>
          <cell r="E440" t="str">
            <v> </v>
          </cell>
        </row>
        <row r="441">
          <cell r="B441" t="str">
            <v> </v>
          </cell>
          <cell r="C441" t="str">
            <v> </v>
          </cell>
          <cell r="D441" t="str">
            <v> </v>
          </cell>
          <cell r="E441" t="str">
            <v> </v>
          </cell>
        </row>
        <row r="442">
          <cell r="B442" t="str">
            <v> </v>
          </cell>
          <cell r="C442" t="str">
            <v> </v>
          </cell>
          <cell r="D442" t="str">
            <v> </v>
          </cell>
          <cell r="E442" t="str">
            <v> </v>
          </cell>
        </row>
        <row r="443">
          <cell r="B443" t="str">
            <v> </v>
          </cell>
          <cell r="C443" t="str">
            <v> </v>
          </cell>
          <cell r="D443" t="str">
            <v> </v>
          </cell>
          <cell r="E443" t="str">
            <v> </v>
          </cell>
        </row>
        <row r="444">
          <cell r="B444" t="str">
            <v> </v>
          </cell>
          <cell r="C444" t="str">
            <v> </v>
          </cell>
          <cell r="D444" t="str">
            <v> </v>
          </cell>
          <cell r="E444" t="str">
            <v> </v>
          </cell>
        </row>
        <row r="445">
          <cell r="B445" t="str">
            <v> </v>
          </cell>
          <cell r="C445" t="str">
            <v> </v>
          </cell>
          <cell r="D445" t="str">
            <v> </v>
          </cell>
          <cell r="E445" t="str">
            <v> </v>
          </cell>
        </row>
        <row r="446">
          <cell r="B446" t="str">
            <v> </v>
          </cell>
          <cell r="C446" t="str">
            <v> </v>
          </cell>
          <cell r="D446" t="str">
            <v> </v>
          </cell>
          <cell r="E446" t="str">
            <v> </v>
          </cell>
        </row>
        <row r="447">
          <cell r="B447" t="str">
            <v> </v>
          </cell>
          <cell r="C447" t="str">
            <v> </v>
          </cell>
          <cell r="D447" t="str">
            <v> </v>
          </cell>
          <cell r="E447" t="str">
            <v> </v>
          </cell>
        </row>
        <row r="448">
          <cell r="B448" t="str">
            <v> </v>
          </cell>
          <cell r="C448" t="str">
            <v> </v>
          </cell>
          <cell r="D448" t="str">
            <v> </v>
          </cell>
          <cell r="E448" t="str">
            <v> </v>
          </cell>
        </row>
        <row r="449">
          <cell r="B449" t="str">
            <v> </v>
          </cell>
          <cell r="C449" t="str">
            <v> </v>
          </cell>
          <cell r="D449" t="str">
            <v> </v>
          </cell>
          <cell r="E449" t="str">
            <v> </v>
          </cell>
        </row>
        <row r="450">
          <cell r="B450" t="str">
            <v> </v>
          </cell>
          <cell r="C450" t="str">
            <v> </v>
          </cell>
          <cell r="D450" t="str">
            <v> </v>
          </cell>
          <cell r="E450" t="str">
            <v> </v>
          </cell>
        </row>
        <row r="451">
          <cell r="B451" t="str">
            <v> </v>
          </cell>
          <cell r="C451" t="str">
            <v> </v>
          </cell>
          <cell r="D451" t="str">
            <v> </v>
          </cell>
          <cell r="E451" t="str">
            <v> </v>
          </cell>
        </row>
        <row r="452">
          <cell r="B452" t="str">
            <v> </v>
          </cell>
          <cell r="C452" t="str">
            <v> </v>
          </cell>
          <cell r="D452" t="str">
            <v> </v>
          </cell>
          <cell r="E452" t="str">
            <v> </v>
          </cell>
        </row>
        <row r="453">
          <cell r="B453" t="str">
            <v> </v>
          </cell>
          <cell r="C453" t="str">
            <v> </v>
          </cell>
          <cell r="D453" t="str">
            <v> </v>
          </cell>
          <cell r="E453" t="str">
            <v> </v>
          </cell>
        </row>
        <row r="454">
          <cell r="B454" t="str">
            <v> </v>
          </cell>
          <cell r="C454" t="str">
            <v> </v>
          </cell>
          <cell r="D454" t="str">
            <v> </v>
          </cell>
          <cell r="E454" t="str">
            <v> </v>
          </cell>
        </row>
        <row r="455">
          <cell r="B455" t="str">
            <v> </v>
          </cell>
          <cell r="C455" t="str">
            <v> </v>
          </cell>
          <cell r="D455" t="str">
            <v> </v>
          </cell>
          <cell r="E455" t="str">
            <v> </v>
          </cell>
        </row>
        <row r="456">
          <cell r="B456" t="str">
            <v> </v>
          </cell>
          <cell r="C456" t="str">
            <v> </v>
          </cell>
          <cell r="D456" t="str">
            <v> </v>
          </cell>
          <cell r="E456" t="str">
            <v> </v>
          </cell>
        </row>
        <row r="457">
          <cell r="B457" t="str">
            <v> </v>
          </cell>
          <cell r="C457" t="str">
            <v> </v>
          </cell>
          <cell r="D457" t="str">
            <v> </v>
          </cell>
          <cell r="E457" t="str">
            <v> </v>
          </cell>
        </row>
        <row r="458">
          <cell r="B458" t="str">
            <v> </v>
          </cell>
          <cell r="C458" t="str">
            <v> </v>
          </cell>
          <cell r="D458" t="str">
            <v> </v>
          </cell>
          <cell r="E458" t="str">
            <v> </v>
          </cell>
        </row>
        <row r="459">
          <cell r="B459" t="str">
            <v> </v>
          </cell>
          <cell r="C459" t="str">
            <v> </v>
          </cell>
          <cell r="D459" t="str">
            <v> </v>
          </cell>
          <cell r="E459" t="str">
            <v> </v>
          </cell>
        </row>
        <row r="460">
          <cell r="B460" t="str">
            <v> </v>
          </cell>
          <cell r="C460" t="str">
            <v> </v>
          </cell>
          <cell r="D460" t="str">
            <v> </v>
          </cell>
          <cell r="E460" t="str">
            <v> </v>
          </cell>
        </row>
        <row r="461">
          <cell r="B461" t="str">
            <v> </v>
          </cell>
          <cell r="C461" t="str">
            <v> </v>
          </cell>
          <cell r="D461" t="str">
            <v> </v>
          </cell>
          <cell r="E461" t="str">
            <v> </v>
          </cell>
        </row>
        <row r="462">
          <cell r="B462" t="str">
            <v> </v>
          </cell>
          <cell r="C462" t="str">
            <v> </v>
          </cell>
          <cell r="D462" t="str">
            <v> </v>
          </cell>
          <cell r="E462" t="str">
            <v> </v>
          </cell>
        </row>
        <row r="463">
          <cell r="B463" t="str">
            <v> </v>
          </cell>
          <cell r="C463" t="str">
            <v> </v>
          </cell>
          <cell r="D463" t="str">
            <v> </v>
          </cell>
          <cell r="E463" t="str">
            <v> </v>
          </cell>
        </row>
        <row r="464">
          <cell r="B464" t="str">
            <v> </v>
          </cell>
          <cell r="C464" t="str">
            <v> </v>
          </cell>
          <cell r="D464" t="str">
            <v> </v>
          </cell>
          <cell r="E464" t="str">
            <v> </v>
          </cell>
        </row>
        <row r="465">
          <cell r="B465" t="str">
            <v> </v>
          </cell>
          <cell r="C465" t="str">
            <v> </v>
          </cell>
          <cell r="D465" t="str">
            <v> </v>
          </cell>
          <cell r="E465" t="str">
            <v> </v>
          </cell>
        </row>
        <row r="466">
          <cell r="B466" t="str">
            <v> </v>
          </cell>
          <cell r="C466" t="str">
            <v> </v>
          </cell>
          <cell r="D466" t="str">
            <v> </v>
          </cell>
          <cell r="E466" t="str">
            <v> </v>
          </cell>
        </row>
        <row r="467">
          <cell r="B467" t="str">
            <v> </v>
          </cell>
          <cell r="C467" t="str">
            <v> </v>
          </cell>
          <cell r="D467" t="str">
            <v> </v>
          </cell>
          <cell r="E467" t="str">
            <v> </v>
          </cell>
        </row>
        <row r="468">
          <cell r="B468" t="str">
            <v> </v>
          </cell>
          <cell r="C468" t="str">
            <v> </v>
          </cell>
          <cell r="D468" t="str">
            <v> </v>
          </cell>
          <cell r="E468" t="str">
            <v> </v>
          </cell>
        </row>
        <row r="469">
          <cell r="B469" t="str">
            <v> </v>
          </cell>
          <cell r="C469" t="str">
            <v> </v>
          </cell>
          <cell r="D469" t="str">
            <v> </v>
          </cell>
          <cell r="E469" t="str">
            <v> </v>
          </cell>
        </row>
        <row r="470">
          <cell r="B470" t="str">
            <v> </v>
          </cell>
          <cell r="C470" t="str">
            <v> </v>
          </cell>
          <cell r="D470" t="str">
            <v> </v>
          </cell>
          <cell r="E470" t="str">
            <v> </v>
          </cell>
        </row>
        <row r="471">
          <cell r="B471" t="str">
            <v> </v>
          </cell>
          <cell r="C471" t="str">
            <v> </v>
          </cell>
          <cell r="D471" t="str">
            <v> </v>
          </cell>
          <cell r="E471" t="str">
            <v> </v>
          </cell>
        </row>
        <row r="472">
          <cell r="B472" t="str">
            <v> </v>
          </cell>
          <cell r="C472" t="str">
            <v> </v>
          </cell>
          <cell r="D472" t="str">
            <v> </v>
          </cell>
          <cell r="E472" t="str">
            <v> </v>
          </cell>
        </row>
        <row r="473">
          <cell r="B473" t="str">
            <v> </v>
          </cell>
          <cell r="C473" t="str">
            <v> </v>
          </cell>
          <cell r="D473" t="str">
            <v> </v>
          </cell>
          <cell r="E473" t="str">
            <v> </v>
          </cell>
        </row>
        <row r="474">
          <cell r="B474" t="str">
            <v> </v>
          </cell>
          <cell r="C474" t="str">
            <v> </v>
          </cell>
          <cell r="D474" t="str">
            <v> </v>
          </cell>
          <cell r="E474" t="str">
            <v> </v>
          </cell>
        </row>
        <row r="475">
          <cell r="B475" t="str">
            <v> </v>
          </cell>
          <cell r="C475" t="str">
            <v> </v>
          </cell>
          <cell r="D475" t="str">
            <v> </v>
          </cell>
          <cell r="E475" t="str">
            <v> </v>
          </cell>
        </row>
        <row r="476">
          <cell r="B476" t="str">
            <v> </v>
          </cell>
          <cell r="C476" t="str">
            <v> </v>
          </cell>
          <cell r="D476" t="str">
            <v> </v>
          </cell>
          <cell r="E476" t="str">
            <v> </v>
          </cell>
        </row>
        <row r="477">
          <cell r="B477" t="str">
            <v> </v>
          </cell>
          <cell r="C477" t="str">
            <v> </v>
          </cell>
          <cell r="D477" t="str">
            <v> </v>
          </cell>
          <cell r="E477" t="str">
            <v> </v>
          </cell>
        </row>
        <row r="478">
          <cell r="B478" t="str">
            <v> </v>
          </cell>
          <cell r="C478" t="str">
            <v> </v>
          </cell>
          <cell r="D478" t="str">
            <v> </v>
          </cell>
          <cell r="E478" t="str">
            <v> </v>
          </cell>
        </row>
        <row r="479">
          <cell r="B479" t="str">
            <v> </v>
          </cell>
          <cell r="C479" t="str">
            <v> </v>
          </cell>
          <cell r="D479" t="str">
            <v> </v>
          </cell>
          <cell r="E479" t="str">
            <v> </v>
          </cell>
        </row>
        <row r="480">
          <cell r="B480" t="str">
            <v> </v>
          </cell>
          <cell r="C480" t="str">
            <v> </v>
          </cell>
          <cell r="D480" t="str">
            <v> </v>
          </cell>
          <cell r="E480" t="str">
            <v> </v>
          </cell>
        </row>
        <row r="481">
          <cell r="B481" t="str">
            <v> </v>
          </cell>
          <cell r="C481" t="str">
            <v> </v>
          </cell>
          <cell r="D481" t="str">
            <v> </v>
          </cell>
          <cell r="E481" t="str">
            <v> </v>
          </cell>
        </row>
        <row r="482">
          <cell r="B482" t="str">
            <v> </v>
          </cell>
          <cell r="C482" t="str">
            <v> </v>
          </cell>
          <cell r="D482" t="str">
            <v> </v>
          </cell>
          <cell r="E482" t="str">
            <v> </v>
          </cell>
        </row>
        <row r="483">
          <cell r="B483" t="str">
            <v> </v>
          </cell>
          <cell r="C483" t="str">
            <v> </v>
          </cell>
          <cell r="D483" t="str">
            <v> </v>
          </cell>
          <cell r="E483" t="str">
            <v> </v>
          </cell>
        </row>
        <row r="484">
          <cell r="B484" t="str">
            <v> </v>
          </cell>
          <cell r="C484" t="str">
            <v> </v>
          </cell>
          <cell r="D484" t="str">
            <v> </v>
          </cell>
          <cell r="E484" t="str">
            <v> </v>
          </cell>
        </row>
        <row r="485">
          <cell r="B485" t="str">
            <v> </v>
          </cell>
          <cell r="C485" t="str">
            <v> </v>
          </cell>
          <cell r="D485" t="str">
            <v> </v>
          </cell>
          <cell r="E485" t="str">
            <v> </v>
          </cell>
        </row>
        <row r="486">
          <cell r="B486" t="str">
            <v> </v>
          </cell>
          <cell r="C486" t="str">
            <v> </v>
          </cell>
          <cell r="D486" t="str">
            <v> </v>
          </cell>
          <cell r="E486" t="str">
            <v> </v>
          </cell>
        </row>
        <row r="487">
          <cell r="B487" t="str">
            <v> </v>
          </cell>
          <cell r="C487" t="str">
            <v> </v>
          </cell>
          <cell r="D487" t="str">
            <v> </v>
          </cell>
          <cell r="E487" t="str">
            <v> </v>
          </cell>
        </row>
        <row r="488">
          <cell r="B488" t="str">
            <v> </v>
          </cell>
          <cell r="C488" t="str">
            <v> </v>
          </cell>
          <cell r="D488" t="str">
            <v> </v>
          </cell>
          <cell r="E488" t="str">
            <v> </v>
          </cell>
        </row>
        <row r="489">
          <cell r="B489" t="str">
            <v> </v>
          </cell>
          <cell r="C489" t="str">
            <v> </v>
          </cell>
          <cell r="D489" t="str">
            <v> </v>
          </cell>
          <cell r="E489" t="str">
            <v> </v>
          </cell>
        </row>
        <row r="490">
          <cell r="B490" t="str">
            <v> </v>
          </cell>
          <cell r="C490" t="str">
            <v> </v>
          </cell>
          <cell r="D490" t="str">
            <v> </v>
          </cell>
          <cell r="E490" t="str">
            <v> </v>
          </cell>
        </row>
        <row r="491">
          <cell r="B491" t="str">
            <v> </v>
          </cell>
          <cell r="C491" t="str">
            <v> </v>
          </cell>
          <cell r="D491" t="str">
            <v> </v>
          </cell>
          <cell r="E491" t="str">
            <v> </v>
          </cell>
        </row>
        <row r="492">
          <cell r="B492" t="str">
            <v> </v>
          </cell>
          <cell r="C492" t="str">
            <v> </v>
          </cell>
          <cell r="D492" t="str">
            <v> </v>
          </cell>
          <cell r="E492" t="str">
            <v> </v>
          </cell>
        </row>
        <row r="493">
          <cell r="B493" t="str">
            <v> </v>
          </cell>
          <cell r="C493" t="str">
            <v> </v>
          </cell>
          <cell r="D493" t="str">
            <v> </v>
          </cell>
          <cell r="E493" t="str">
            <v> </v>
          </cell>
        </row>
        <row r="494">
          <cell r="B494" t="str">
            <v> </v>
          </cell>
          <cell r="C494" t="str">
            <v> </v>
          </cell>
          <cell r="D494" t="str">
            <v> </v>
          </cell>
          <cell r="E494" t="str">
            <v> </v>
          </cell>
        </row>
        <row r="495">
          <cell r="B495" t="str">
            <v> </v>
          </cell>
          <cell r="C495" t="str">
            <v> </v>
          </cell>
          <cell r="D495" t="str">
            <v> </v>
          </cell>
          <cell r="E495" t="str">
            <v> </v>
          </cell>
        </row>
        <row r="496">
          <cell r="B496" t="str">
            <v> </v>
          </cell>
          <cell r="C496" t="str">
            <v> </v>
          </cell>
          <cell r="D496" t="str">
            <v> </v>
          </cell>
          <cell r="E496" t="str">
            <v> </v>
          </cell>
        </row>
        <row r="497">
          <cell r="B497" t="str">
            <v> </v>
          </cell>
          <cell r="C497" t="str">
            <v> </v>
          </cell>
          <cell r="D497" t="str">
            <v> </v>
          </cell>
          <cell r="E497" t="str">
            <v> </v>
          </cell>
        </row>
        <row r="498">
          <cell r="B498" t="str">
            <v> </v>
          </cell>
          <cell r="C498" t="str">
            <v> </v>
          </cell>
          <cell r="D498" t="str">
            <v> </v>
          </cell>
          <cell r="E498" t="str">
            <v> </v>
          </cell>
        </row>
        <row r="499">
          <cell r="B499" t="str">
            <v> </v>
          </cell>
          <cell r="C499" t="str">
            <v> </v>
          </cell>
          <cell r="D499" t="str">
            <v> </v>
          </cell>
          <cell r="E499" t="str">
            <v> </v>
          </cell>
        </row>
        <row r="500">
          <cell r="B500" t="str">
            <v> </v>
          </cell>
          <cell r="C500" t="str">
            <v> </v>
          </cell>
          <cell r="D500" t="str">
            <v> </v>
          </cell>
          <cell r="E500" t="str">
            <v> </v>
          </cell>
        </row>
        <row r="501">
          <cell r="B501" t="str">
            <v> </v>
          </cell>
          <cell r="C501" t="str">
            <v> </v>
          </cell>
          <cell r="D501" t="str">
            <v> </v>
          </cell>
          <cell r="E501" t="str">
            <v> </v>
          </cell>
        </row>
        <row r="502">
          <cell r="B502" t="str">
            <v> </v>
          </cell>
          <cell r="C502" t="str">
            <v> </v>
          </cell>
          <cell r="D502" t="str">
            <v> </v>
          </cell>
          <cell r="E502" t="str">
            <v> </v>
          </cell>
        </row>
        <row r="503">
          <cell r="B503" t="str">
            <v> </v>
          </cell>
          <cell r="C503" t="str">
            <v> </v>
          </cell>
          <cell r="D503" t="str">
            <v> </v>
          </cell>
          <cell r="E503" t="str">
            <v> </v>
          </cell>
        </row>
        <row r="504">
          <cell r="B504" t="str">
            <v> </v>
          </cell>
          <cell r="C504" t="str">
            <v> </v>
          </cell>
          <cell r="D504" t="str">
            <v> </v>
          </cell>
          <cell r="E504" t="str">
            <v> </v>
          </cell>
        </row>
        <row r="505">
          <cell r="B505" t="str">
            <v> </v>
          </cell>
          <cell r="C505" t="str">
            <v> </v>
          </cell>
          <cell r="D505" t="str">
            <v> </v>
          </cell>
          <cell r="E505" t="str">
            <v> </v>
          </cell>
        </row>
        <row r="506">
          <cell r="B506" t="str">
            <v> </v>
          </cell>
          <cell r="C506" t="str">
            <v> </v>
          </cell>
          <cell r="D506" t="str">
            <v> </v>
          </cell>
          <cell r="E506" t="str">
            <v> </v>
          </cell>
        </row>
        <row r="507">
          <cell r="B507" t="str">
            <v> </v>
          </cell>
          <cell r="C507" t="str">
            <v> </v>
          </cell>
          <cell r="D507" t="str">
            <v> </v>
          </cell>
          <cell r="E507" t="str">
            <v> </v>
          </cell>
        </row>
        <row r="508">
          <cell r="B508" t="str">
            <v> </v>
          </cell>
          <cell r="C508" t="str">
            <v> </v>
          </cell>
          <cell r="D508" t="str">
            <v> </v>
          </cell>
          <cell r="E508" t="str">
            <v> </v>
          </cell>
        </row>
        <row r="509">
          <cell r="B509" t="str">
            <v> </v>
          </cell>
          <cell r="C509" t="str">
            <v> </v>
          </cell>
          <cell r="D509" t="str">
            <v> </v>
          </cell>
          <cell r="E509" t="str">
            <v> </v>
          </cell>
        </row>
        <row r="510">
          <cell r="B510" t="str">
            <v> </v>
          </cell>
          <cell r="C510" t="str">
            <v> </v>
          </cell>
          <cell r="D510" t="str">
            <v> </v>
          </cell>
          <cell r="E510" t="str">
            <v> </v>
          </cell>
        </row>
        <row r="511">
          <cell r="B511" t="str">
            <v> </v>
          </cell>
          <cell r="C511" t="str">
            <v> </v>
          </cell>
          <cell r="D511" t="str">
            <v> </v>
          </cell>
          <cell r="E511" t="str">
            <v> </v>
          </cell>
        </row>
        <row r="512">
          <cell r="B512" t="str">
            <v> </v>
          </cell>
          <cell r="C512" t="str">
            <v> </v>
          </cell>
          <cell r="D512" t="str">
            <v> </v>
          </cell>
          <cell r="E512" t="str">
            <v> </v>
          </cell>
        </row>
        <row r="513">
          <cell r="B513" t="str">
            <v> </v>
          </cell>
          <cell r="C513" t="str">
            <v> </v>
          </cell>
          <cell r="D513" t="str">
            <v> </v>
          </cell>
          <cell r="E513" t="str">
            <v> </v>
          </cell>
        </row>
        <row r="514">
          <cell r="B514" t="str">
            <v> </v>
          </cell>
          <cell r="C514" t="str">
            <v> </v>
          </cell>
          <cell r="D514" t="str">
            <v> </v>
          </cell>
          <cell r="E514" t="str">
            <v> </v>
          </cell>
        </row>
        <row r="515">
          <cell r="B515" t="str">
            <v> </v>
          </cell>
          <cell r="C515" t="str">
            <v> </v>
          </cell>
          <cell r="D515" t="str">
            <v> </v>
          </cell>
          <cell r="E515" t="str">
            <v> </v>
          </cell>
        </row>
        <row r="516">
          <cell r="B516" t="str">
            <v> </v>
          </cell>
          <cell r="C516" t="str">
            <v> </v>
          </cell>
          <cell r="D516" t="str">
            <v> </v>
          </cell>
          <cell r="E516" t="str">
            <v> </v>
          </cell>
        </row>
        <row r="517">
          <cell r="B517" t="str">
            <v> </v>
          </cell>
          <cell r="C517" t="str">
            <v> </v>
          </cell>
          <cell r="D517" t="str">
            <v> </v>
          </cell>
          <cell r="E517" t="str">
            <v> </v>
          </cell>
        </row>
        <row r="518">
          <cell r="B518" t="str">
            <v> </v>
          </cell>
          <cell r="C518" t="str">
            <v> </v>
          </cell>
          <cell r="D518" t="str">
            <v> </v>
          </cell>
          <cell r="E518" t="str">
            <v> </v>
          </cell>
        </row>
        <row r="519">
          <cell r="B519" t="str">
            <v> </v>
          </cell>
          <cell r="C519" t="str">
            <v> </v>
          </cell>
          <cell r="D519" t="str">
            <v> </v>
          </cell>
          <cell r="E519" t="str">
            <v> </v>
          </cell>
        </row>
        <row r="520">
          <cell r="B520" t="str">
            <v> </v>
          </cell>
          <cell r="C520" t="str">
            <v> </v>
          </cell>
          <cell r="D520" t="str">
            <v> </v>
          </cell>
          <cell r="E520" t="str">
            <v> </v>
          </cell>
        </row>
        <row r="521">
          <cell r="B521" t="str">
            <v> </v>
          </cell>
          <cell r="C521" t="str">
            <v> </v>
          </cell>
          <cell r="D521" t="str">
            <v> </v>
          </cell>
          <cell r="E521" t="str">
            <v> </v>
          </cell>
        </row>
        <row r="522">
          <cell r="B522" t="str">
            <v> </v>
          </cell>
          <cell r="C522" t="str">
            <v> </v>
          </cell>
          <cell r="D522" t="str">
            <v> </v>
          </cell>
          <cell r="E522" t="str">
            <v> </v>
          </cell>
        </row>
        <row r="523">
          <cell r="B523" t="str">
            <v> </v>
          </cell>
          <cell r="C523" t="str">
            <v> </v>
          </cell>
          <cell r="D523" t="str">
            <v> </v>
          </cell>
          <cell r="E523" t="str">
            <v> </v>
          </cell>
        </row>
        <row r="524">
          <cell r="B524" t="str">
            <v> </v>
          </cell>
          <cell r="C524" t="str">
            <v> </v>
          </cell>
          <cell r="D524" t="str">
            <v> </v>
          </cell>
          <cell r="E524" t="str">
            <v> </v>
          </cell>
        </row>
        <row r="525">
          <cell r="B525" t="str">
            <v> </v>
          </cell>
          <cell r="C525" t="str">
            <v> </v>
          </cell>
          <cell r="D525" t="str">
            <v> </v>
          </cell>
          <cell r="E525" t="str">
            <v> </v>
          </cell>
        </row>
        <row r="526">
          <cell r="B526" t="str">
            <v> </v>
          </cell>
          <cell r="C526" t="str">
            <v> </v>
          </cell>
          <cell r="D526" t="str">
            <v> </v>
          </cell>
          <cell r="E526" t="str">
            <v> </v>
          </cell>
        </row>
        <row r="527">
          <cell r="B527" t="str">
            <v> </v>
          </cell>
          <cell r="C527" t="str">
            <v> </v>
          </cell>
          <cell r="D527" t="str">
            <v> </v>
          </cell>
          <cell r="E527" t="str">
            <v> </v>
          </cell>
        </row>
        <row r="528">
          <cell r="B528" t="str">
            <v> </v>
          </cell>
          <cell r="C528" t="str">
            <v> </v>
          </cell>
          <cell r="D528" t="str">
            <v> </v>
          </cell>
          <cell r="E528" t="str">
            <v> </v>
          </cell>
        </row>
        <row r="529">
          <cell r="B529" t="str">
            <v> </v>
          </cell>
          <cell r="C529" t="str">
            <v> </v>
          </cell>
          <cell r="D529" t="str">
            <v> </v>
          </cell>
          <cell r="E529" t="str">
            <v> </v>
          </cell>
        </row>
        <row r="530">
          <cell r="B530" t="str">
            <v> </v>
          </cell>
          <cell r="C530" t="str">
            <v> </v>
          </cell>
          <cell r="D530" t="str">
            <v> </v>
          </cell>
          <cell r="E530" t="str">
            <v> </v>
          </cell>
        </row>
        <row r="531">
          <cell r="B531" t="str">
            <v> </v>
          </cell>
          <cell r="C531" t="str">
            <v> </v>
          </cell>
          <cell r="D531" t="str">
            <v> </v>
          </cell>
          <cell r="E531" t="str">
            <v> </v>
          </cell>
        </row>
        <row r="532">
          <cell r="B532" t="str">
            <v> </v>
          </cell>
          <cell r="C532" t="str">
            <v> </v>
          </cell>
          <cell r="D532" t="str">
            <v> </v>
          </cell>
          <cell r="E532" t="str">
            <v> </v>
          </cell>
        </row>
        <row r="533">
          <cell r="B533" t="str">
            <v> </v>
          </cell>
          <cell r="C533" t="str">
            <v> </v>
          </cell>
          <cell r="D533" t="str">
            <v> </v>
          </cell>
          <cell r="E533" t="str">
            <v> </v>
          </cell>
        </row>
        <row r="534">
          <cell r="B534" t="str">
            <v> </v>
          </cell>
          <cell r="C534" t="str">
            <v> </v>
          </cell>
          <cell r="D534" t="str">
            <v> </v>
          </cell>
          <cell r="E534" t="str">
            <v> </v>
          </cell>
        </row>
        <row r="535">
          <cell r="B535" t="str">
            <v> </v>
          </cell>
          <cell r="C535" t="str">
            <v> </v>
          </cell>
          <cell r="D535" t="str">
            <v> </v>
          </cell>
          <cell r="E535" t="str">
            <v> </v>
          </cell>
        </row>
        <row r="536">
          <cell r="B536" t="str">
            <v> </v>
          </cell>
          <cell r="C536" t="str">
            <v> </v>
          </cell>
          <cell r="D536" t="str">
            <v> </v>
          </cell>
          <cell r="E536" t="str">
            <v> </v>
          </cell>
        </row>
        <row r="537">
          <cell r="B537" t="str">
            <v> </v>
          </cell>
          <cell r="C537" t="str">
            <v> </v>
          </cell>
          <cell r="D537" t="str">
            <v> </v>
          </cell>
          <cell r="E537" t="str">
            <v> </v>
          </cell>
        </row>
        <row r="538">
          <cell r="B538" t="str">
            <v> </v>
          </cell>
          <cell r="C538" t="str">
            <v> </v>
          </cell>
          <cell r="D538" t="str">
            <v> </v>
          </cell>
          <cell r="E538" t="str">
            <v> </v>
          </cell>
        </row>
        <row r="539">
          <cell r="B539" t="str">
            <v> </v>
          </cell>
          <cell r="C539" t="str">
            <v> </v>
          </cell>
          <cell r="D539" t="str">
            <v> </v>
          </cell>
          <cell r="E539" t="str">
            <v> </v>
          </cell>
        </row>
        <row r="540">
          <cell r="B540" t="str">
            <v> </v>
          </cell>
          <cell r="C540" t="str">
            <v> </v>
          </cell>
          <cell r="D540" t="str">
            <v> </v>
          </cell>
          <cell r="E540" t="str">
            <v> </v>
          </cell>
        </row>
        <row r="541">
          <cell r="B541" t="str">
            <v> </v>
          </cell>
          <cell r="C541" t="str">
            <v> </v>
          </cell>
          <cell r="D541" t="str">
            <v> </v>
          </cell>
          <cell r="E541" t="str">
            <v> </v>
          </cell>
        </row>
        <row r="542">
          <cell r="B542" t="str">
            <v> </v>
          </cell>
          <cell r="C542" t="str">
            <v> </v>
          </cell>
          <cell r="D542" t="str">
            <v> </v>
          </cell>
          <cell r="E542" t="str">
            <v> </v>
          </cell>
        </row>
        <row r="543">
          <cell r="B543" t="str">
            <v> </v>
          </cell>
          <cell r="C543" t="str">
            <v> </v>
          </cell>
          <cell r="D543" t="str">
            <v> </v>
          </cell>
          <cell r="E543" t="str">
            <v> </v>
          </cell>
        </row>
        <row r="544">
          <cell r="B544" t="str">
            <v> </v>
          </cell>
          <cell r="C544" t="str">
            <v> </v>
          </cell>
          <cell r="D544" t="str">
            <v> </v>
          </cell>
          <cell r="E544" t="str">
            <v> </v>
          </cell>
        </row>
        <row r="545">
          <cell r="B545" t="str">
            <v> </v>
          </cell>
          <cell r="C545" t="str">
            <v> </v>
          </cell>
          <cell r="D545" t="str">
            <v> </v>
          </cell>
          <cell r="E545" t="str">
            <v> </v>
          </cell>
        </row>
        <row r="546">
          <cell r="B546" t="str">
            <v> </v>
          </cell>
          <cell r="C546" t="str">
            <v> </v>
          </cell>
          <cell r="D546" t="str">
            <v> </v>
          </cell>
          <cell r="E546" t="str">
            <v> </v>
          </cell>
        </row>
        <row r="547">
          <cell r="B547" t="str">
            <v> </v>
          </cell>
          <cell r="C547" t="str">
            <v> </v>
          </cell>
          <cell r="D547" t="str">
            <v> </v>
          </cell>
          <cell r="E547" t="str">
            <v> </v>
          </cell>
        </row>
        <row r="548">
          <cell r="B548" t="str">
            <v> </v>
          </cell>
          <cell r="C548" t="str">
            <v> </v>
          </cell>
          <cell r="D548" t="str">
            <v> </v>
          </cell>
          <cell r="E548" t="str">
            <v> </v>
          </cell>
        </row>
        <row r="549">
          <cell r="B549" t="str">
            <v> </v>
          </cell>
          <cell r="C549" t="str">
            <v> </v>
          </cell>
          <cell r="D549" t="str">
            <v> </v>
          </cell>
          <cell r="E549" t="str">
            <v> </v>
          </cell>
        </row>
        <row r="550">
          <cell r="B550" t="str">
            <v> </v>
          </cell>
          <cell r="C550" t="str">
            <v> </v>
          </cell>
          <cell r="D550" t="str">
            <v> </v>
          </cell>
          <cell r="E550" t="str">
            <v> </v>
          </cell>
        </row>
        <row r="551">
          <cell r="B551" t="str">
            <v> </v>
          </cell>
          <cell r="C551" t="str">
            <v> </v>
          </cell>
          <cell r="D551" t="str">
            <v> </v>
          </cell>
          <cell r="E551" t="str">
            <v> </v>
          </cell>
        </row>
        <row r="552">
          <cell r="B552" t="str">
            <v> </v>
          </cell>
          <cell r="C552" t="str">
            <v> </v>
          </cell>
          <cell r="D552" t="str">
            <v> </v>
          </cell>
          <cell r="E552" t="str">
            <v> </v>
          </cell>
        </row>
        <row r="553">
          <cell r="B553" t="str">
            <v> </v>
          </cell>
          <cell r="C553" t="str">
            <v> </v>
          </cell>
          <cell r="D553" t="str">
            <v> </v>
          </cell>
          <cell r="E553" t="str">
            <v> </v>
          </cell>
        </row>
        <row r="554">
          <cell r="B554" t="str">
            <v> </v>
          </cell>
          <cell r="C554" t="str">
            <v> </v>
          </cell>
          <cell r="D554" t="str">
            <v> </v>
          </cell>
          <cell r="E554" t="str">
            <v> </v>
          </cell>
        </row>
        <row r="555">
          <cell r="B555" t="str">
            <v> </v>
          </cell>
          <cell r="C555" t="str">
            <v> </v>
          </cell>
          <cell r="D555" t="str">
            <v> </v>
          </cell>
          <cell r="E555" t="str">
            <v> </v>
          </cell>
        </row>
        <row r="556">
          <cell r="B556" t="str">
            <v> </v>
          </cell>
          <cell r="C556" t="str">
            <v> </v>
          </cell>
          <cell r="D556" t="str">
            <v> </v>
          </cell>
          <cell r="E556" t="str">
            <v> </v>
          </cell>
        </row>
        <row r="557">
          <cell r="B557" t="str">
            <v> </v>
          </cell>
          <cell r="C557" t="str">
            <v> </v>
          </cell>
          <cell r="D557" t="str">
            <v> </v>
          </cell>
          <cell r="E557" t="str">
            <v> </v>
          </cell>
        </row>
        <row r="558">
          <cell r="B558" t="str">
            <v> </v>
          </cell>
          <cell r="C558" t="str">
            <v> </v>
          </cell>
          <cell r="D558" t="str">
            <v> </v>
          </cell>
          <cell r="E558" t="str">
            <v> </v>
          </cell>
        </row>
        <row r="559">
          <cell r="B559" t="str">
            <v> </v>
          </cell>
          <cell r="C559" t="str">
            <v> </v>
          </cell>
          <cell r="D559" t="str">
            <v> </v>
          </cell>
          <cell r="E559" t="str">
            <v> </v>
          </cell>
        </row>
        <row r="560">
          <cell r="B560" t="str">
            <v> </v>
          </cell>
          <cell r="C560" t="str">
            <v> </v>
          </cell>
          <cell r="D560" t="str">
            <v> </v>
          </cell>
          <cell r="E560" t="str">
            <v> </v>
          </cell>
        </row>
        <row r="561">
          <cell r="B561" t="str">
            <v> </v>
          </cell>
          <cell r="C561" t="str">
            <v> </v>
          </cell>
          <cell r="D561" t="str">
            <v> </v>
          </cell>
          <cell r="E561" t="str">
            <v> </v>
          </cell>
        </row>
        <row r="562">
          <cell r="B562" t="str">
            <v> </v>
          </cell>
          <cell r="C562" t="str">
            <v> </v>
          </cell>
          <cell r="D562" t="str">
            <v> </v>
          </cell>
          <cell r="E562" t="str">
            <v> </v>
          </cell>
        </row>
        <row r="563">
          <cell r="B563" t="str">
            <v> </v>
          </cell>
          <cell r="C563" t="str">
            <v> </v>
          </cell>
          <cell r="D563" t="str">
            <v> </v>
          </cell>
          <cell r="E563" t="str">
            <v> </v>
          </cell>
        </row>
        <row r="564">
          <cell r="B564" t="str">
            <v> </v>
          </cell>
          <cell r="C564" t="str">
            <v> </v>
          </cell>
          <cell r="D564" t="str">
            <v> </v>
          </cell>
          <cell r="E564" t="str">
            <v> </v>
          </cell>
        </row>
        <row r="565">
          <cell r="B565" t="str">
            <v> </v>
          </cell>
          <cell r="C565" t="str">
            <v> </v>
          </cell>
          <cell r="D565" t="str">
            <v> </v>
          </cell>
          <cell r="E565" t="str">
            <v> </v>
          </cell>
        </row>
        <row r="566">
          <cell r="B566" t="str">
            <v> </v>
          </cell>
          <cell r="C566" t="str">
            <v> </v>
          </cell>
          <cell r="D566" t="str">
            <v> </v>
          </cell>
          <cell r="E566" t="str">
            <v> </v>
          </cell>
        </row>
        <row r="567">
          <cell r="B567" t="str">
            <v> </v>
          </cell>
          <cell r="C567" t="str">
            <v> </v>
          </cell>
          <cell r="D567" t="str">
            <v> </v>
          </cell>
          <cell r="E567" t="str">
            <v> </v>
          </cell>
        </row>
        <row r="568">
          <cell r="B568" t="str">
            <v> </v>
          </cell>
          <cell r="C568" t="str">
            <v> </v>
          </cell>
          <cell r="D568" t="str">
            <v> </v>
          </cell>
          <cell r="E568" t="str">
            <v> </v>
          </cell>
        </row>
        <row r="569">
          <cell r="B569" t="str">
            <v> </v>
          </cell>
          <cell r="C569" t="str">
            <v> </v>
          </cell>
          <cell r="D569" t="str">
            <v> </v>
          </cell>
          <cell r="E569" t="str">
            <v> </v>
          </cell>
        </row>
        <row r="570">
          <cell r="B570" t="str">
            <v> </v>
          </cell>
          <cell r="C570" t="str">
            <v> </v>
          </cell>
          <cell r="D570" t="str">
            <v> </v>
          </cell>
          <cell r="E570" t="str">
            <v> </v>
          </cell>
        </row>
        <row r="571">
          <cell r="B571" t="str">
            <v> </v>
          </cell>
          <cell r="C571" t="str">
            <v> </v>
          </cell>
          <cell r="D571" t="str">
            <v> </v>
          </cell>
          <cell r="E571" t="str">
            <v> </v>
          </cell>
        </row>
        <row r="572">
          <cell r="B572" t="str">
            <v> </v>
          </cell>
          <cell r="C572" t="str">
            <v> </v>
          </cell>
          <cell r="D572" t="str">
            <v> </v>
          </cell>
          <cell r="E572" t="str">
            <v> </v>
          </cell>
        </row>
        <row r="573">
          <cell r="B573" t="str">
            <v> </v>
          </cell>
          <cell r="C573" t="str">
            <v> </v>
          </cell>
          <cell r="D573" t="str">
            <v> </v>
          </cell>
          <cell r="E573" t="str">
            <v> </v>
          </cell>
        </row>
        <row r="574">
          <cell r="B574" t="str">
            <v> </v>
          </cell>
          <cell r="C574" t="str">
            <v> </v>
          </cell>
          <cell r="D574" t="str">
            <v> </v>
          </cell>
          <cell r="E574" t="str">
            <v> </v>
          </cell>
        </row>
        <row r="575">
          <cell r="B575" t="str">
            <v> </v>
          </cell>
          <cell r="C575" t="str">
            <v> </v>
          </cell>
          <cell r="D575" t="str">
            <v> </v>
          </cell>
          <cell r="E575" t="str">
            <v> </v>
          </cell>
        </row>
        <row r="576">
          <cell r="B576" t="str">
            <v> </v>
          </cell>
          <cell r="C576" t="str">
            <v> </v>
          </cell>
          <cell r="D576" t="str">
            <v> </v>
          </cell>
          <cell r="E576" t="str">
            <v> </v>
          </cell>
        </row>
        <row r="577">
          <cell r="B577" t="str">
            <v> </v>
          </cell>
          <cell r="C577" t="str">
            <v> </v>
          </cell>
          <cell r="D577" t="str">
            <v> </v>
          </cell>
          <cell r="E577" t="str">
            <v> </v>
          </cell>
        </row>
        <row r="578">
          <cell r="B578" t="str">
            <v> </v>
          </cell>
          <cell r="C578" t="str">
            <v> </v>
          </cell>
          <cell r="D578" t="str">
            <v> </v>
          </cell>
          <cell r="E578" t="str">
            <v> </v>
          </cell>
        </row>
        <row r="579">
          <cell r="B579" t="str">
            <v> </v>
          </cell>
          <cell r="C579" t="str">
            <v> </v>
          </cell>
          <cell r="D579" t="str">
            <v> </v>
          </cell>
          <cell r="E579" t="str">
            <v> </v>
          </cell>
        </row>
        <row r="580">
          <cell r="B580" t="str">
            <v> </v>
          </cell>
          <cell r="C580" t="str">
            <v> </v>
          </cell>
          <cell r="D580" t="str">
            <v> </v>
          </cell>
          <cell r="E580" t="str">
            <v> </v>
          </cell>
        </row>
        <row r="581">
          <cell r="B581" t="str">
            <v> </v>
          </cell>
          <cell r="C581" t="str">
            <v> </v>
          </cell>
          <cell r="D581" t="str">
            <v> </v>
          </cell>
          <cell r="E581" t="str">
            <v> </v>
          </cell>
        </row>
        <row r="582">
          <cell r="B582" t="str">
            <v> </v>
          </cell>
          <cell r="C582" t="str">
            <v> </v>
          </cell>
          <cell r="D582" t="str">
            <v> </v>
          </cell>
          <cell r="E582" t="str">
            <v> </v>
          </cell>
        </row>
        <row r="583">
          <cell r="B583" t="str">
            <v> </v>
          </cell>
          <cell r="C583" t="str">
            <v> </v>
          </cell>
          <cell r="D583" t="str">
            <v> </v>
          </cell>
          <cell r="E583" t="str">
            <v> </v>
          </cell>
        </row>
        <row r="584">
          <cell r="B584" t="str">
            <v> </v>
          </cell>
          <cell r="C584" t="str">
            <v> </v>
          </cell>
          <cell r="D584" t="str">
            <v> </v>
          </cell>
          <cell r="E584" t="str">
            <v> </v>
          </cell>
        </row>
        <row r="585">
          <cell r="B585" t="str">
            <v> </v>
          </cell>
          <cell r="C585" t="str">
            <v> </v>
          </cell>
          <cell r="D585" t="str">
            <v> </v>
          </cell>
          <cell r="E585" t="str">
            <v> </v>
          </cell>
        </row>
        <row r="586">
          <cell r="B586" t="str">
            <v> </v>
          </cell>
          <cell r="C586" t="str">
            <v> </v>
          </cell>
          <cell r="D586" t="str">
            <v> </v>
          </cell>
          <cell r="E586" t="str">
            <v> </v>
          </cell>
        </row>
        <row r="587">
          <cell r="B587" t="str">
            <v> </v>
          </cell>
          <cell r="C587" t="str">
            <v> </v>
          </cell>
          <cell r="D587" t="str">
            <v> </v>
          </cell>
          <cell r="E587" t="str">
            <v> </v>
          </cell>
        </row>
        <row r="588">
          <cell r="B588" t="str">
            <v> </v>
          </cell>
          <cell r="C588" t="str">
            <v> </v>
          </cell>
          <cell r="D588" t="str">
            <v> </v>
          </cell>
          <cell r="E588" t="str">
            <v> </v>
          </cell>
        </row>
        <row r="589">
          <cell r="B589" t="str">
            <v> </v>
          </cell>
          <cell r="C589" t="str">
            <v> </v>
          </cell>
          <cell r="D589" t="str">
            <v> </v>
          </cell>
          <cell r="E589" t="str">
            <v> </v>
          </cell>
        </row>
        <row r="590">
          <cell r="B590" t="str">
            <v> </v>
          </cell>
          <cell r="C590" t="str">
            <v> </v>
          </cell>
          <cell r="D590" t="str">
            <v> </v>
          </cell>
          <cell r="E590" t="str">
            <v> </v>
          </cell>
        </row>
        <row r="591">
          <cell r="B591" t="str">
            <v> </v>
          </cell>
          <cell r="C591" t="str">
            <v> </v>
          </cell>
          <cell r="D591" t="str">
            <v> </v>
          </cell>
          <cell r="E591" t="str">
            <v> </v>
          </cell>
        </row>
        <row r="592">
          <cell r="B592" t="str">
            <v> </v>
          </cell>
          <cell r="C592" t="str">
            <v> </v>
          </cell>
          <cell r="D592" t="str">
            <v> </v>
          </cell>
          <cell r="E592" t="str">
            <v> </v>
          </cell>
        </row>
        <row r="593">
          <cell r="B593" t="str">
            <v> </v>
          </cell>
          <cell r="C593" t="str">
            <v> </v>
          </cell>
          <cell r="D593" t="str">
            <v> </v>
          </cell>
          <cell r="E593" t="str">
            <v> </v>
          </cell>
        </row>
        <row r="594">
          <cell r="B594" t="str">
            <v> </v>
          </cell>
          <cell r="C594" t="str">
            <v> </v>
          </cell>
          <cell r="D594" t="str">
            <v> </v>
          </cell>
          <cell r="E594" t="str">
            <v> </v>
          </cell>
        </row>
        <row r="595">
          <cell r="B595" t="str">
            <v> </v>
          </cell>
          <cell r="C595" t="str">
            <v> </v>
          </cell>
          <cell r="D595" t="str">
            <v> </v>
          </cell>
          <cell r="E595" t="str">
            <v> </v>
          </cell>
        </row>
        <row r="596">
          <cell r="B596" t="str">
            <v> </v>
          </cell>
          <cell r="C596" t="str">
            <v> </v>
          </cell>
          <cell r="D596" t="str">
            <v> </v>
          </cell>
          <cell r="E596" t="str">
            <v> </v>
          </cell>
        </row>
        <row r="597">
          <cell r="B597" t="str">
            <v> </v>
          </cell>
          <cell r="C597" t="str">
            <v> </v>
          </cell>
          <cell r="D597" t="str">
            <v> </v>
          </cell>
          <cell r="E597" t="str">
            <v> </v>
          </cell>
        </row>
        <row r="598">
          <cell r="B598" t="str">
            <v> </v>
          </cell>
          <cell r="C598" t="str">
            <v> </v>
          </cell>
          <cell r="D598" t="str">
            <v> </v>
          </cell>
          <cell r="E598" t="str">
            <v> </v>
          </cell>
        </row>
        <row r="599">
          <cell r="B599" t="str">
            <v> </v>
          </cell>
          <cell r="C599" t="str">
            <v> </v>
          </cell>
          <cell r="D599" t="str">
            <v> </v>
          </cell>
          <cell r="E599" t="str">
            <v> </v>
          </cell>
        </row>
        <row r="600">
          <cell r="B600" t="str">
            <v> </v>
          </cell>
          <cell r="C600" t="str">
            <v> </v>
          </cell>
          <cell r="D600" t="str">
            <v> </v>
          </cell>
          <cell r="E600" t="str">
            <v> </v>
          </cell>
        </row>
        <row r="601">
          <cell r="B601" t="str">
            <v> </v>
          </cell>
          <cell r="C601" t="str">
            <v> </v>
          </cell>
          <cell r="D601" t="str">
            <v> </v>
          </cell>
          <cell r="E601" t="str">
            <v> </v>
          </cell>
        </row>
        <row r="602">
          <cell r="B602" t="str">
            <v> </v>
          </cell>
          <cell r="C602" t="str">
            <v> </v>
          </cell>
          <cell r="D602" t="str">
            <v> </v>
          </cell>
          <cell r="E602" t="str">
            <v> </v>
          </cell>
        </row>
        <row r="603">
          <cell r="B603" t="str">
            <v> </v>
          </cell>
          <cell r="C603" t="str">
            <v> </v>
          </cell>
          <cell r="D603" t="str">
            <v> </v>
          </cell>
          <cell r="E603" t="str">
            <v> </v>
          </cell>
        </row>
        <row r="604">
          <cell r="B604" t="str">
            <v> </v>
          </cell>
          <cell r="C604" t="str">
            <v> </v>
          </cell>
          <cell r="D604" t="str">
            <v> </v>
          </cell>
          <cell r="E604" t="str">
            <v> </v>
          </cell>
        </row>
        <row r="605">
          <cell r="B605" t="str">
            <v> </v>
          </cell>
          <cell r="C605" t="str">
            <v> </v>
          </cell>
          <cell r="D605" t="str">
            <v> </v>
          </cell>
          <cell r="E605" t="str">
            <v> </v>
          </cell>
        </row>
        <row r="606">
          <cell r="B606" t="str">
            <v> </v>
          </cell>
          <cell r="C606" t="str">
            <v> </v>
          </cell>
          <cell r="D606" t="str">
            <v> </v>
          </cell>
          <cell r="E606" t="str">
            <v> </v>
          </cell>
        </row>
        <row r="607">
          <cell r="B607" t="str">
            <v> </v>
          </cell>
          <cell r="C607" t="str">
            <v> </v>
          </cell>
          <cell r="D607" t="str">
            <v> </v>
          </cell>
          <cell r="E607" t="str">
            <v> </v>
          </cell>
        </row>
        <row r="608">
          <cell r="B608" t="str">
            <v> </v>
          </cell>
          <cell r="C608" t="str">
            <v> </v>
          </cell>
          <cell r="D608" t="str">
            <v> </v>
          </cell>
          <cell r="E608" t="str">
            <v> </v>
          </cell>
        </row>
        <row r="609">
          <cell r="B609" t="str">
            <v> </v>
          </cell>
          <cell r="C609" t="str">
            <v> </v>
          </cell>
          <cell r="D609" t="str">
            <v> </v>
          </cell>
          <cell r="E609" t="str">
            <v> </v>
          </cell>
        </row>
        <row r="610">
          <cell r="B610" t="str">
            <v> </v>
          </cell>
          <cell r="C610" t="str">
            <v> </v>
          </cell>
          <cell r="D610" t="str">
            <v> </v>
          </cell>
          <cell r="E610" t="str">
            <v> </v>
          </cell>
        </row>
        <row r="611">
          <cell r="B611" t="str">
            <v> </v>
          </cell>
          <cell r="C611" t="str">
            <v> </v>
          </cell>
          <cell r="D611" t="str">
            <v> </v>
          </cell>
          <cell r="E611" t="str">
            <v> </v>
          </cell>
        </row>
      </sheetData>
      <sheetData sheetId="6">
        <row r="4">
          <cell r="AP4">
            <v>90</v>
          </cell>
          <cell r="AQ4">
            <v>0</v>
          </cell>
          <cell r="AR4">
            <v>45</v>
          </cell>
          <cell r="AS4">
            <v>58</v>
          </cell>
          <cell r="AT4">
            <v>0</v>
          </cell>
        </row>
        <row r="5">
          <cell r="AP5">
            <v>88</v>
          </cell>
          <cell r="AQ5">
            <v>0</v>
          </cell>
          <cell r="AR5">
            <v>46</v>
          </cell>
          <cell r="AS5">
            <v>46</v>
          </cell>
          <cell r="AT5">
            <v>0</v>
          </cell>
        </row>
        <row r="6">
          <cell r="AP6">
            <v>89</v>
          </cell>
          <cell r="AQ6">
            <v>0</v>
          </cell>
          <cell r="AR6">
            <v>46</v>
          </cell>
          <cell r="AS6">
            <v>52</v>
          </cell>
          <cell r="AT6">
            <v>0</v>
          </cell>
        </row>
        <row r="7">
          <cell r="AP7">
            <v>77</v>
          </cell>
          <cell r="AQ7">
            <v>0</v>
          </cell>
          <cell r="AR7">
            <v>46</v>
          </cell>
          <cell r="AS7">
            <v>52</v>
          </cell>
          <cell r="AT7">
            <v>0</v>
          </cell>
        </row>
        <row r="8">
          <cell r="AP8">
            <v>107</v>
          </cell>
          <cell r="AQ8">
            <v>0</v>
          </cell>
          <cell r="AR8">
            <v>47</v>
          </cell>
          <cell r="AS8">
            <v>17</v>
          </cell>
          <cell r="AT8">
            <v>0</v>
          </cell>
        </row>
        <row r="9">
          <cell r="AP9">
            <v>79</v>
          </cell>
          <cell r="AQ9">
            <v>0</v>
          </cell>
          <cell r="AR9">
            <v>47</v>
          </cell>
          <cell r="AS9">
            <v>35</v>
          </cell>
          <cell r="AT9">
            <v>0</v>
          </cell>
        </row>
        <row r="10">
          <cell r="AP10">
            <v>92</v>
          </cell>
          <cell r="AQ10">
            <v>0</v>
          </cell>
          <cell r="AR10">
            <v>42</v>
          </cell>
          <cell r="AS10">
            <v>13</v>
          </cell>
          <cell r="AT10">
            <v>1</v>
          </cell>
        </row>
        <row r="11">
          <cell r="AP11">
            <v>76</v>
          </cell>
          <cell r="AQ11">
            <v>0</v>
          </cell>
          <cell r="AR11">
            <v>42</v>
          </cell>
          <cell r="AS11">
            <v>33</v>
          </cell>
          <cell r="AT11">
            <v>1</v>
          </cell>
        </row>
        <row r="12">
          <cell r="AP12">
            <v>81</v>
          </cell>
          <cell r="AQ12">
            <v>0</v>
          </cell>
          <cell r="AR12">
            <v>43</v>
          </cell>
          <cell r="AS12">
            <v>17</v>
          </cell>
          <cell r="AT12">
            <v>1</v>
          </cell>
        </row>
        <row r="13">
          <cell r="AP13">
            <v>101</v>
          </cell>
          <cell r="AQ13">
            <v>0</v>
          </cell>
          <cell r="AR13">
            <v>43</v>
          </cell>
          <cell r="AS13">
            <v>51</v>
          </cell>
          <cell r="AT13">
            <v>1</v>
          </cell>
        </row>
        <row r="14">
          <cell r="AP14">
            <v>78</v>
          </cell>
          <cell r="AQ14">
            <v>0</v>
          </cell>
          <cell r="AR14">
            <v>43</v>
          </cell>
          <cell r="AS14">
            <v>51</v>
          </cell>
          <cell r="AT14">
            <v>1</v>
          </cell>
        </row>
        <row r="15">
          <cell r="AP15">
            <v>102</v>
          </cell>
          <cell r="AQ15">
            <v>0</v>
          </cell>
          <cell r="AR15">
            <v>45</v>
          </cell>
          <cell r="AS15">
            <v>1</v>
          </cell>
          <cell r="AT15">
            <v>1</v>
          </cell>
        </row>
        <row r="16">
          <cell r="AP16">
            <v>108</v>
          </cell>
          <cell r="AQ16">
            <v>0</v>
          </cell>
          <cell r="AR16">
            <v>45</v>
          </cell>
          <cell r="AS16">
            <v>7</v>
          </cell>
          <cell r="AT16">
            <v>1</v>
          </cell>
        </row>
        <row r="17">
          <cell r="AP17">
            <v>99</v>
          </cell>
          <cell r="AQ17">
            <v>0</v>
          </cell>
          <cell r="AR17">
            <v>46</v>
          </cell>
          <cell r="AS17">
            <v>11</v>
          </cell>
          <cell r="AT17">
            <v>1</v>
          </cell>
        </row>
        <row r="18">
          <cell r="AP18">
            <v>86</v>
          </cell>
          <cell r="AQ18">
            <v>0</v>
          </cell>
          <cell r="AR18">
            <v>48</v>
          </cell>
          <cell r="AS18">
            <v>44</v>
          </cell>
          <cell r="AT18">
            <v>1</v>
          </cell>
        </row>
        <row r="19">
          <cell r="AP19">
            <v>80</v>
          </cell>
          <cell r="AQ19">
            <v>0</v>
          </cell>
          <cell r="AR19">
            <v>42</v>
          </cell>
          <cell r="AS19">
            <v>8</v>
          </cell>
          <cell r="AT19">
            <v>2</v>
          </cell>
        </row>
        <row r="20">
          <cell r="AP20">
            <v>98</v>
          </cell>
          <cell r="AQ20">
            <v>0</v>
          </cell>
          <cell r="AR20">
            <v>45</v>
          </cell>
          <cell r="AS20">
            <v>38</v>
          </cell>
          <cell r="AT20">
            <v>2</v>
          </cell>
        </row>
        <row r="21">
          <cell r="AP21">
            <v>91</v>
          </cell>
          <cell r="AQ21">
            <v>0</v>
          </cell>
          <cell r="AR21">
            <v>43</v>
          </cell>
          <cell r="AS21">
            <v>51</v>
          </cell>
          <cell r="AT2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5.7109375" style="0" customWidth="1"/>
    <col min="2" max="2" width="8.140625" style="0" customWidth="1"/>
    <col min="3" max="3" width="34.00390625" style="0" bestFit="1" customWidth="1"/>
    <col min="4" max="4" width="12.8515625" style="0" bestFit="1" customWidth="1"/>
    <col min="5" max="5" width="9.57421875" style="0" customWidth="1"/>
    <col min="6" max="6" width="24.28125" style="0" bestFit="1" customWidth="1"/>
    <col min="7" max="7" width="5.7109375" style="0" customWidth="1"/>
    <col min="8" max="8" width="4.8515625" style="0" customWidth="1"/>
    <col min="9" max="9" width="6.00390625" style="0" customWidth="1"/>
  </cols>
  <sheetData>
    <row r="1" spans="1:10" ht="12.75">
      <c r="A1" s="1"/>
      <c r="B1" s="2" t="str">
        <f>'[1]Inscripcions'!A1</f>
        <v>FEDERACIO CATALANA DE CICLISME</v>
      </c>
      <c r="C1" s="2"/>
      <c r="D1" s="2"/>
      <c r="E1" s="2"/>
      <c r="F1" s="2"/>
      <c r="G1" s="2"/>
      <c r="H1" s="2"/>
      <c r="I1" s="1"/>
      <c r="J1" s="1"/>
    </row>
    <row r="2" spans="1:10" ht="12.75">
      <c r="A2" s="1"/>
      <c r="B2" s="2" t="str">
        <f>'[1]Inscripcions'!A2</f>
        <v>TITOL DE LA PROVA</v>
      </c>
      <c r="C2" s="2"/>
      <c r="D2" s="2"/>
      <c r="E2" s="2" t="str">
        <f>'[1]Inscripcions'!C2:C5</f>
        <v>CICLOCROSS LLEIDA</v>
      </c>
      <c r="F2" s="2"/>
      <c r="G2" s="2"/>
      <c r="H2" s="2"/>
      <c r="I2" s="1"/>
      <c r="J2" s="1"/>
    </row>
    <row r="3" spans="1:10" ht="12.75">
      <c r="A3" s="1"/>
      <c r="B3" s="2" t="str">
        <f>'[1]Inscripcions'!A3</f>
        <v>ORGANITZADOR:</v>
      </c>
      <c r="C3" s="2"/>
      <c r="D3" s="2"/>
      <c r="E3" s="2" t="str">
        <f>'[1]Inscripcions'!C3:C6</f>
        <v>C.C. TERRES DE LLEIDA</v>
      </c>
      <c r="F3" s="2"/>
      <c r="G3" s="2"/>
      <c r="H3" s="2"/>
      <c r="I3" s="1"/>
      <c r="J3" s="1"/>
    </row>
    <row r="4" spans="1:10" ht="12.75">
      <c r="A4" s="1"/>
      <c r="B4" s="2" t="str">
        <f>'[1]Inscripcions'!A4</f>
        <v>LLOC DE CELEBRACIÓ:</v>
      </c>
      <c r="C4" s="2"/>
      <c r="D4" s="2"/>
      <c r="E4" s="2" t="str">
        <f>'[1]Inscripcions'!C4:C7</f>
        <v>LLEIDA</v>
      </c>
      <c r="F4" s="2"/>
      <c r="G4" s="2"/>
      <c r="H4" s="2"/>
      <c r="I4" s="1"/>
      <c r="J4" s="1"/>
    </row>
    <row r="5" spans="1:10" ht="12.75">
      <c r="A5" s="1"/>
      <c r="B5" s="2" t="str">
        <f>'[1]Inscripcions'!A5</f>
        <v>DATA:</v>
      </c>
      <c r="C5" s="2"/>
      <c r="D5" s="2"/>
      <c r="E5" s="3">
        <f>'[1]Inscripcions'!C5:C8</f>
        <v>39775</v>
      </c>
      <c r="F5" s="3"/>
      <c r="G5" s="2"/>
      <c r="H5" s="2"/>
      <c r="I5" s="1"/>
      <c r="J5" s="1"/>
    </row>
    <row r="6" spans="1:10" ht="12.75">
      <c r="A6" s="4"/>
      <c r="B6" s="5" t="s">
        <v>0</v>
      </c>
      <c r="C6" s="2"/>
      <c r="D6" s="2"/>
      <c r="E6" s="5">
        <v>26.4</v>
      </c>
      <c r="F6" s="5"/>
      <c r="G6" s="2" t="s">
        <v>1</v>
      </c>
      <c r="H6" s="5"/>
      <c r="I6" s="5"/>
      <c r="J6" s="1"/>
    </row>
    <row r="7" spans="1:10" ht="12.75">
      <c r="A7" s="4"/>
      <c r="B7" s="6" t="s">
        <v>2</v>
      </c>
      <c r="C7" s="7"/>
      <c r="D7" s="7"/>
      <c r="E7" s="8">
        <f>E6/(G13*3600+H13*60+I13)*3600</f>
        <v>34.45975344452502</v>
      </c>
      <c r="F7" s="8"/>
      <c r="G7" s="2" t="s">
        <v>3</v>
      </c>
      <c r="H7" s="5"/>
      <c r="I7" s="1"/>
      <c r="J7" s="1"/>
    </row>
    <row r="8" spans="1:9" ht="15.75">
      <c r="A8" s="9"/>
      <c r="B8" s="10"/>
      <c r="C8" s="10"/>
      <c r="D8" s="10"/>
      <c r="E8" s="9"/>
      <c r="F8" s="9"/>
      <c r="H8" s="11"/>
      <c r="I8" s="12"/>
    </row>
    <row r="9" spans="1:6" ht="15">
      <c r="A9" s="9"/>
      <c r="B9" s="10"/>
      <c r="C9" s="9"/>
      <c r="D9" s="9"/>
      <c r="E9" s="9"/>
      <c r="F9" s="9"/>
    </row>
    <row r="10" spans="1:10" ht="15.75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5" t="s">
        <v>5</v>
      </c>
      <c r="B12" s="15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7" t="s">
        <v>11</v>
      </c>
      <c r="H12" s="17"/>
      <c r="I12" s="17"/>
      <c r="J12" s="16" t="s">
        <v>12</v>
      </c>
    </row>
    <row r="13" spans="1:10" ht="12.75">
      <c r="A13" s="18">
        <f>IF(B13=" "," ",1)</f>
        <v>1</v>
      </c>
      <c r="B13" s="19">
        <f>IF('[1]Passos 60'!AP4=0," ",'[1]Passos 60'!AP4)</f>
        <v>90</v>
      </c>
      <c r="C13" s="20" t="str">
        <f>IF(B13=" "," ",VLOOKUP(B13,'[1]Inscripcions'!$A$13:$C$611,2,0))</f>
        <v>MIQUEL BORT GRAU</v>
      </c>
      <c r="D13" s="20" t="str">
        <f>IF(B13=" "," ",VLOOKUP(B13,'[1]Inscripcions'!$A$13:$E$611,3,0))</f>
        <v>ESP19701114</v>
      </c>
      <c r="E13" s="20" t="str">
        <f>IF(B13=" "," ",VLOOKUP(B13,'[1]Inscripcions'!$A$13:$E$611,4,0))</f>
        <v>M-30</v>
      </c>
      <c r="F13" s="20" t="str">
        <f>IF(B13=" "," ",VLOOKUP(B13,'[1]Inscripcions'!$A$13:$E$611,5,0))</f>
        <v>ESPORTS IRIS</v>
      </c>
      <c r="G13" s="21">
        <f>IF(B13=" "," ",'[1]Passos 60'!AQ4)</f>
        <v>0</v>
      </c>
      <c r="H13" s="21">
        <f>IF(C13=" "," ",'[1]Passos 60'!AR4)</f>
        <v>45</v>
      </c>
      <c r="I13" s="21">
        <f>IF(D13=" "," ",'[1]Passos 60'!AS4)</f>
        <v>58</v>
      </c>
      <c r="J13" s="19">
        <f>IF(B13=" "," ",'[1]Passos 60'!AT4)</f>
        <v>0</v>
      </c>
    </row>
    <row r="14" spans="1:10" ht="12.75">
      <c r="A14" s="18">
        <f>IF(B14=" "," ",2)</f>
        <v>2</v>
      </c>
      <c r="B14" s="19">
        <f>IF('[1]Passos 60'!AP5=0," ",'[1]Passos 60'!AP5)</f>
        <v>88</v>
      </c>
      <c r="C14" s="20" t="str">
        <f>IF(B14=" "," ",VLOOKUP(B14,'[1]Inscripcions'!$A$13:$C$611,2,0))</f>
        <v>XAVIER BENITO ALAVEDRA</v>
      </c>
      <c r="D14" s="20" t="str">
        <f>IF(B14=" "," ",VLOOKUP(B14,'[1]Inscripcions'!$A$13:$E$611,3,0))</f>
        <v>ESP19720108</v>
      </c>
      <c r="E14" s="20" t="str">
        <f>IF(B14=" "," ",VLOOKUP(B14,'[1]Inscripcions'!$A$13:$E$611,4,0))</f>
        <v>M-30</v>
      </c>
      <c r="F14" s="20" t="str">
        <f>IF(B14=" "," ",VLOOKUP(B14,'[1]Inscripcions'!$A$13:$E$611,5,0))</f>
        <v>LLOBET SUPERMERCATS</v>
      </c>
      <c r="G14" s="21">
        <f>IF(B14=" "," ",'[1]Passos 60'!AQ5)</f>
        <v>0</v>
      </c>
      <c r="H14" s="21">
        <f>IF(C14=" "," ",'[1]Passos 60'!AR5)</f>
        <v>46</v>
      </c>
      <c r="I14" s="21">
        <f>IF(D14=" "," ",'[1]Passos 60'!AS5)</f>
        <v>46</v>
      </c>
      <c r="J14" s="19">
        <f>IF(B14=" "," ",'[1]Passos 60'!AT5)</f>
        <v>0</v>
      </c>
    </row>
    <row r="15" spans="1:10" ht="12.75">
      <c r="A15" s="18">
        <f>IF(B15=" "," ",3)</f>
        <v>3</v>
      </c>
      <c r="B15" s="19">
        <f>IF('[1]Passos 60'!AP6=0," ",'[1]Passos 60'!AP6)</f>
        <v>89</v>
      </c>
      <c r="C15" s="20" t="str">
        <f>IF(B15=" "," ",VLOOKUP(B15,'[1]Inscripcions'!$A$13:$C$611,2,0))</f>
        <v>JORDI RUIZ CAÑELLAS</v>
      </c>
      <c r="D15" s="20" t="str">
        <f>IF(B15=" "," ",VLOOKUP(B15,'[1]Inscripcions'!$A$13:$E$611,3,0))</f>
        <v>ESP19750102</v>
      </c>
      <c r="E15" s="20" t="str">
        <f>IF(B15=" "," ",VLOOKUP(B15,'[1]Inscripcions'!$A$13:$E$611,4,0))</f>
        <v>M-30</v>
      </c>
      <c r="F15" s="20" t="str">
        <f>IF(B15=" "," ",VLOOKUP(B15,'[1]Inscripcions'!$A$13:$E$611,5,0))</f>
        <v>LLOBET SUPERMERCATS</v>
      </c>
      <c r="G15" s="21">
        <f>IF(B15=" "," ",'[1]Passos 60'!AQ6)</f>
        <v>0</v>
      </c>
      <c r="H15" s="21">
        <f>IF(C15=" "," ",'[1]Passos 60'!AR6)</f>
        <v>46</v>
      </c>
      <c r="I15" s="21">
        <f>IF(D15=" "," ",'[1]Passos 60'!AS6)</f>
        <v>52</v>
      </c>
      <c r="J15" s="19">
        <f>IF(B15=" "," ",'[1]Passos 60'!AT6)</f>
        <v>0</v>
      </c>
    </row>
    <row r="16" spans="1:10" ht="12.75">
      <c r="A16" s="18">
        <f>IF(B16=" "," ",4)</f>
        <v>4</v>
      </c>
      <c r="B16" s="19">
        <f>IF('[1]Passos 60'!AP7=0," ",'[1]Passos 60'!AP7)</f>
        <v>77</v>
      </c>
      <c r="C16" s="20" t="str">
        <f>IF(B16=" "," ",VLOOKUP(B16,'[1]Inscripcions'!$A$13:$C$611,2,0))</f>
        <v>JOSEP TATCHE LLONCH</v>
      </c>
      <c r="D16" s="20" t="str">
        <f>IF(B16=" "," ",VLOOKUP(B16,'[1]Inscripcions'!$A$13:$E$611,3,0))</f>
        <v>ESP19731206</v>
      </c>
      <c r="E16" s="20" t="str">
        <f>IF(B16=" "," ",VLOOKUP(B16,'[1]Inscripcions'!$A$13:$E$611,4,0))</f>
        <v>M-30</v>
      </c>
      <c r="F16" s="20" t="str">
        <f>IF(B16=" "," ",VLOOKUP(B16,'[1]Inscripcions'!$A$13:$E$611,5,0))</f>
        <v>BICISPRINT</v>
      </c>
      <c r="G16" s="21">
        <f>IF(B16=" "," ",'[1]Passos 60'!AQ7)</f>
        <v>0</v>
      </c>
      <c r="H16" s="21">
        <f>IF(C16=" "," ",'[1]Passos 60'!AR7)</f>
        <v>46</v>
      </c>
      <c r="I16" s="21">
        <f>IF(D16=" "," ",'[1]Passos 60'!AS7)</f>
        <v>52</v>
      </c>
      <c r="J16" s="19">
        <f>IF(B16=" "," ",'[1]Passos 60'!AT7)</f>
        <v>0</v>
      </c>
    </row>
    <row r="17" spans="1:10" ht="12.75">
      <c r="A17" s="18">
        <f>IF(B17=" "," ",5)</f>
        <v>5</v>
      </c>
      <c r="B17" s="19">
        <f>IF('[1]Passos 60'!AP8=0," ",'[1]Passos 60'!AP8)</f>
        <v>107</v>
      </c>
      <c r="C17" s="20" t="str">
        <f>IF(B17=" "," ",VLOOKUP(B17,'[1]Inscripcions'!$A$13:$C$611,2,0))</f>
        <v>ENRIC RAMONEDA GREGORI</v>
      </c>
      <c r="D17" s="20" t="str">
        <f>IF(B17=" "," ",VLOOKUP(B17,'[1]Inscripcions'!$A$13:$E$611,3,0))</f>
        <v>ESP19711216</v>
      </c>
      <c r="E17" s="20" t="str">
        <f>IF(B17=" "," ",VLOOKUP(B17,'[1]Inscripcions'!$A$13:$E$611,4,0))</f>
        <v>M-30</v>
      </c>
      <c r="F17" s="20" t="str">
        <f>IF(B17=" "," ",VLOOKUP(B17,'[1]Inscripcions'!$A$13:$E$611,5,0))</f>
        <v>ALT PENEDES</v>
      </c>
      <c r="G17" s="21">
        <f>IF(B17=" "," ",'[1]Passos 60'!AQ8)</f>
        <v>0</v>
      </c>
      <c r="H17" s="21">
        <f>IF(C17=" "," ",'[1]Passos 60'!AR8)</f>
        <v>47</v>
      </c>
      <c r="I17" s="21">
        <f>IF(D17=" "," ",'[1]Passos 60'!AS8)</f>
        <v>17</v>
      </c>
      <c r="J17" s="19">
        <f>IF(B17=" "," ",'[1]Passos 60'!AT8)</f>
        <v>0</v>
      </c>
    </row>
    <row r="18" spans="1:10" ht="12.75">
      <c r="A18" s="18">
        <f>IF(B18=" "," ",6)</f>
        <v>6</v>
      </c>
      <c r="B18" s="19">
        <f>IF('[1]Passos 60'!AP9=0," ",'[1]Passos 60'!AP9)</f>
        <v>79</v>
      </c>
      <c r="C18" s="20" t="str">
        <f>IF(B18=" "," ",VLOOKUP(B18,'[1]Inscripcions'!$A$13:$C$611,2,0))</f>
        <v>JOSEP FRANCO DIEZ</v>
      </c>
      <c r="D18" s="20" t="str">
        <f>IF(B18=" "," ",VLOOKUP(B18,'[1]Inscripcions'!$A$13:$E$611,3,0))</f>
        <v>ESP19760924</v>
      </c>
      <c r="E18" s="20" t="str">
        <f>IF(B18=" "," ",VLOOKUP(B18,'[1]Inscripcions'!$A$13:$E$611,4,0))</f>
        <v>M-30</v>
      </c>
      <c r="F18" s="20" t="str">
        <f>IF(B18=" "," ",VLOOKUP(B18,'[1]Inscripcions'!$A$13:$E$611,5,0))</f>
        <v>BASOLI</v>
      </c>
      <c r="G18" s="21">
        <f>IF(B18=" "," ",'[1]Passos 60'!AQ9)</f>
        <v>0</v>
      </c>
      <c r="H18" s="21">
        <f>IF(C18=" "," ",'[1]Passos 60'!AR9)</f>
        <v>47</v>
      </c>
      <c r="I18" s="21">
        <f>IF(D18=" "," ",'[1]Passos 60'!AS9)</f>
        <v>35</v>
      </c>
      <c r="J18" s="19">
        <f>IF(B18=" "," ",'[1]Passos 60'!AT9)</f>
        <v>0</v>
      </c>
    </row>
    <row r="19" spans="1:10" ht="12.75">
      <c r="A19" s="18">
        <f>IF(B19=" "," ",7)</f>
        <v>7</v>
      </c>
      <c r="B19" s="19">
        <f>IF('[1]Passos 60'!AP10=0," ",'[1]Passos 60'!AP10)</f>
        <v>92</v>
      </c>
      <c r="C19" s="20" t="str">
        <f>IF(B19=" "," ",VLOOKUP(B19,'[1]Inscripcions'!$A$13:$C$611,2,0))</f>
        <v>FRANCESC ALSINA FLETAS</v>
      </c>
      <c r="D19" s="20" t="str">
        <f>IF(B19=" "," ",VLOOKUP(B19,'[1]Inscripcions'!$A$13:$E$611,3,0))</f>
        <v>ESP19710509</v>
      </c>
      <c r="E19" s="20" t="str">
        <f>IF(B19=" "," ",VLOOKUP(B19,'[1]Inscripcions'!$A$13:$E$611,4,0))</f>
        <v>M-30</v>
      </c>
      <c r="F19" s="20" t="str">
        <f>IF(B19=" "," ",VLOOKUP(B19,'[1]Inscripcions'!$A$13:$E$611,5,0))</f>
        <v>BICIS FA-SOL</v>
      </c>
      <c r="G19" s="21">
        <f>IF(B19=" "," ",'[1]Passos 60'!AQ10)</f>
        <v>0</v>
      </c>
      <c r="H19" s="21">
        <f>IF(C19=" "," ",'[1]Passos 60'!AR10)</f>
        <v>42</v>
      </c>
      <c r="I19" s="21">
        <f>IF(D19=" "," ",'[1]Passos 60'!AS10)</f>
        <v>13</v>
      </c>
      <c r="J19" s="19">
        <f>IF(B19=" "," ",'[1]Passos 60'!AT10)</f>
        <v>1</v>
      </c>
    </row>
    <row r="20" spans="1:10" ht="12.75">
      <c r="A20" s="18">
        <f>IF(B20=" "," ",8)</f>
        <v>8</v>
      </c>
      <c r="B20" s="19">
        <f>IF('[1]Passos 60'!AP11=0," ",'[1]Passos 60'!AP11)</f>
        <v>76</v>
      </c>
      <c r="C20" s="20" t="str">
        <f>IF(B20=" "," ",VLOOKUP(B20,'[1]Inscripcions'!$A$13:$C$611,2,0))</f>
        <v>JORDI TIO MITJAVILA</v>
      </c>
      <c r="D20" s="20" t="str">
        <f>IF(B20=" "," ",VLOOKUP(B20,'[1]Inscripcions'!$A$13:$E$611,3,0))</f>
        <v>ESP19700603</v>
      </c>
      <c r="E20" s="20" t="str">
        <f>IF(B20=" "," ",VLOOKUP(B20,'[1]Inscripcions'!$A$13:$E$611,4,0))</f>
        <v>M-30</v>
      </c>
      <c r="F20" s="20" t="str">
        <f>IF(B20=" "," ",VLOOKUP(B20,'[1]Inscripcions'!$A$13:$E$611,5,0))</f>
        <v>VIC</v>
      </c>
      <c r="G20" s="21">
        <f>IF(B20=" "," ",'[1]Passos 60'!AQ11)</f>
        <v>0</v>
      </c>
      <c r="H20" s="21">
        <f>IF(C20=" "," ",'[1]Passos 60'!AR11)</f>
        <v>42</v>
      </c>
      <c r="I20" s="21">
        <f>IF(D20=" "," ",'[1]Passos 60'!AS11)</f>
        <v>33</v>
      </c>
      <c r="J20" s="19">
        <f>IF(B20=" "," ",'[1]Passos 60'!AT11)</f>
        <v>1</v>
      </c>
    </row>
    <row r="21" spans="1:10" ht="12.75">
      <c r="A21" s="18">
        <f>IF(B21=" "," ",9)</f>
        <v>9</v>
      </c>
      <c r="B21" s="19">
        <f>IF('[1]Passos 60'!AP12=0," ",'[1]Passos 60'!AP12)</f>
        <v>81</v>
      </c>
      <c r="C21" s="20" t="str">
        <f>IF(B21=" "," ",VLOOKUP(B21,'[1]Inscripcions'!$A$13:$C$611,2,0))</f>
        <v>SERGI MINGOTE MORENO</v>
      </c>
      <c r="D21" s="20" t="str">
        <f>IF(B21=" "," ",VLOOKUP(B21,'[1]Inscripcions'!$A$13:$E$611,3,0))</f>
        <v>ESP19710309</v>
      </c>
      <c r="E21" s="20" t="str">
        <f>IF(B21=" "," ",VLOOKUP(B21,'[1]Inscripcions'!$A$13:$E$611,4,0))</f>
        <v>M-30</v>
      </c>
      <c r="F21" s="20" t="str">
        <f>IF(B21=" "," ",VLOOKUP(B21,'[1]Inscripcions'!$A$13:$E$611,5,0))</f>
        <v>PARETS</v>
      </c>
      <c r="G21" s="21">
        <f>IF(B21=" "," ",'[1]Passos 60'!AQ12)</f>
        <v>0</v>
      </c>
      <c r="H21" s="21">
        <f>IF(C21=" "," ",'[1]Passos 60'!AR12)</f>
        <v>43</v>
      </c>
      <c r="I21" s="21">
        <f>IF(D21=" "," ",'[1]Passos 60'!AS12)</f>
        <v>17</v>
      </c>
      <c r="J21" s="19">
        <f>IF(B21=" "," ",'[1]Passos 60'!AT12)</f>
        <v>1</v>
      </c>
    </row>
    <row r="22" spans="1:10" ht="12.75">
      <c r="A22" s="18">
        <f>IF(B22=" "," ",10)</f>
        <v>10</v>
      </c>
      <c r="B22" s="19">
        <f>IF('[1]Passos 60'!AP13=0," ",'[1]Passos 60'!AP13)</f>
        <v>101</v>
      </c>
      <c r="C22" s="20" t="str">
        <f>IF(B22=" "," ",VLOOKUP(B22,'[1]Inscripcions'!$A$13:$C$611,2,0))</f>
        <v>MIQUEL GUBIANAS SABARTES</v>
      </c>
      <c r="D22" s="20" t="str">
        <f>IF(B22=" "," ",VLOOKUP(B22,'[1]Inscripcions'!$A$13:$E$611,3,0))</f>
        <v>ESP19720410</v>
      </c>
      <c r="E22" s="20" t="str">
        <f>IF(B22=" "," ",VLOOKUP(B22,'[1]Inscripcions'!$A$13:$E$611,4,0))</f>
        <v>M-30</v>
      </c>
      <c r="F22" s="20" t="str">
        <f>IF(B22=" "," ",VLOOKUP(B22,'[1]Inscripcions'!$A$13:$E$611,5,0))</f>
        <v> BICISPRINT</v>
      </c>
      <c r="G22" s="21">
        <f>IF(B22=" "," ",'[1]Passos 60'!AQ13)</f>
        <v>0</v>
      </c>
      <c r="H22" s="21">
        <f>IF(C22=" "," ",'[1]Passos 60'!AR13)</f>
        <v>43</v>
      </c>
      <c r="I22" s="21">
        <f>IF(D22=" "," ",'[1]Passos 60'!AS13)</f>
        <v>51</v>
      </c>
      <c r="J22" s="19">
        <f>IF(B22=" "," ",'[1]Passos 60'!AT13)</f>
        <v>1</v>
      </c>
    </row>
    <row r="23" spans="1:10" ht="12.75">
      <c r="A23" s="18">
        <f>IF(B23=" "," ",11)</f>
        <v>11</v>
      </c>
      <c r="B23" s="19">
        <f>IF('[1]Passos 60'!AP14=0," ",'[1]Passos 60'!AP14)</f>
        <v>78</v>
      </c>
      <c r="C23" s="20" t="str">
        <f>IF(B23=" "," ",VLOOKUP(B23,'[1]Inscripcions'!$A$13:$C$611,2,0))</f>
        <v>SERGI VILA VEGA</v>
      </c>
      <c r="D23" s="20" t="str">
        <f>IF(B23=" "," ",VLOOKUP(B23,'[1]Inscripcions'!$A$13:$E$611,3,0))</f>
        <v>ESP19790930</v>
      </c>
      <c r="E23" s="20" t="str">
        <f>IF(B23=" "," ",VLOOKUP(B23,'[1]Inscripcions'!$A$13:$E$611,4,0))</f>
        <v>M-30</v>
      </c>
      <c r="F23" s="20" t="str">
        <f>IF(B23=" "," ",VLOOKUP(B23,'[1]Inscripcions'!$A$13:$E$611,5,0))</f>
        <v>BASOLI</v>
      </c>
      <c r="G23" s="21">
        <f>IF(B23=" "," ",'[1]Passos 60'!AQ14)</f>
        <v>0</v>
      </c>
      <c r="H23" s="21">
        <f>IF(C23=" "," ",'[1]Passos 60'!AR14)</f>
        <v>43</v>
      </c>
      <c r="I23" s="21">
        <f>IF(D23=" "," ",'[1]Passos 60'!AS14)</f>
        <v>51</v>
      </c>
      <c r="J23" s="19">
        <f>IF(B23=" "," ",'[1]Passos 60'!AT14)</f>
        <v>1</v>
      </c>
    </row>
    <row r="24" spans="1:10" ht="12.75">
      <c r="A24" s="18">
        <f>IF(B24=" "," ",12)</f>
        <v>12</v>
      </c>
      <c r="B24" s="19">
        <f>IF('[1]Passos 60'!AP15=0," ",'[1]Passos 60'!AP15)</f>
        <v>102</v>
      </c>
      <c r="C24" s="20" t="str">
        <f>IF(B24=" "," ",VLOOKUP(B24,'[1]Inscripcions'!$A$13:$C$611,2,0))</f>
        <v>OSCAR ALVAREZ AYALA</v>
      </c>
      <c r="D24" s="20" t="str">
        <f>IF(B24=" "," ",VLOOKUP(B24,'[1]Inscripcions'!$A$13:$E$611,3,0))</f>
        <v>ESP19790718</v>
      </c>
      <c r="E24" s="20" t="str">
        <f>IF(B24=" "," ",VLOOKUP(B24,'[1]Inscripcions'!$A$13:$E$611,4,0))</f>
        <v>M-30</v>
      </c>
      <c r="F24" s="20" t="str">
        <f>IF(B24=" "," ",VLOOKUP(B24,'[1]Inscripcions'!$A$13:$E$611,5,0))</f>
        <v>ESTEVE</v>
      </c>
      <c r="G24" s="21">
        <f>IF(B24=" "," ",'[1]Passos 60'!AQ15)</f>
        <v>0</v>
      </c>
      <c r="H24" s="21">
        <f>IF(C24=" "," ",'[1]Passos 60'!AR15)</f>
        <v>45</v>
      </c>
      <c r="I24" s="21">
        <f>IF(D24=" "," ",'[1]Passos 60'!AS15)</f>
        <v>1</v>
      </c>
      <c r="J24" s="19">
        <f>IF(B24=" "," ",'[1]Passos 60'!AT15)</f>
        <v>1</v>
      </c>
    </row>
    <row r="25" spans="1:10" ht="12.75">
      <c r="A25" s="18">
        <f>IF(B25=" "," ",13)</f>
        <v>13</v>
      </c>
      <c r="B25" s="19">
        <f>IF('[1]Passos 60'!AP16=0," ",'[1]Passos 60'!AP16)</f>
        <v>108</v>
      </c>
      <c r="C25" s="20" t="str">
        <f>IF(B25=" "," ",VLOOKUP(B25,'[1]Inscripcions'!$A$13:$C$611,2,0))</f>
        <v>JOSE CAPDEVILA ROS</v>
      </c>
      <c r="D25" s="20" t="str">
        <f>IF(B25=" "," ",VLOOKUP(B25,'[1]Inscripcions'!$A$13:$E$611,3,0))</f>
        <v>ESP19730501</v>
      </c>
      <c r="E25" s="20" t="str">
        <f>IF(B25=" "," ",VLOOKUP(B25,'[1]Inscripcions'!$A$13:$E$611,4,0))</f>
        <v>M-30</v>
      </c>
      <c r="F25" s="20" t="str">
        <f>IF(B25=" "," ",VLOOKUP(B25,'[1]Inscripcions'!$A$13:$E$611,5,0))</f>
        <v>ALT PENEDES</v>
      </c>
      <c r="G25" s="21">
        <f>IF(B25=" "," ",'[1]Passos 60'!AQ16)</f>
        <v>0</v>
      </c>
      <c r="H25" s="21">
        <f>IF(C25=" "," ",'[1]Passos 60'!AR16)</f>
        <v>45</v>
      </c>
      <c r="I25" s="21">
        <f>IF(D25=" "," ",'[1]Passos 60'!AS16)</f>
        <v>7</v>
      </c>
      <c r="J25" s="19">
        <f>IF(B25=" "," ",'[1]Passos 60'!AT16)</f>
        <v>1</v>
      </c>
    </row>
    <row r="26" spans="1:10" ht="12.75">
      <c r="A26" s="18">
        <f>IF(B26=" "," ",14)</f>
        <v>14</v>
      </c>
      <c r="B26" s="19">
        <f>IF('[1]Passos 60'!AP17=0," ",'[1]Passos 60'!AP17)</f>
        <v>99</v>
      </c>
      <c r="C26" s="20" t="str">
        <f>IF(B26=" "," ",VLOOKUP(B26,'[1]Inscripcions'!$A$13:$C$611,2,0))</f>
        <v>CARLOS CABELLO CAMBA</v>
      </c>
      <c r="D26" s="20" t="str">
        <f>IF(B26=" "," ",VLOOKUP(B26,'[1]Inscripcions'!$A$13:$E$611,3,0))</f>
        <v>ESP19790303</v>
      </c>
      <c r="E26" s="20" t="str">
        <f>IF(B26=" "," ",VLOOKUP(B26,'[1]Inscripcions'!$A$13:$E$611,4,0))</f>
        <v>M-30</v>
      </c>
      <c r="F26" s="20" t="str">
        <f>IF(B26=" "," ",VLOOKUP(B26,'[1]Inscripcions'!$A$13:$E$611,5,0))</f>
        <v>BICIS FA-SOL</v>
      </c>
      <c r="G26" s="21">
        <f>IF(B26=" "," ",'[1]Passos 60'!AQ17)</f>
        <v>0</v>
      </c>
      <c r="H26" s="21">
        <f>IF(C26=" "," ",'[1]Passos 60'!AR17)</f>
        <v>46</v>
      </c>
      <c r="I26" s="21">
        <f>IF(D26=" "," ",'[1]Passos 60'!AS17)</f>
        <v>11</v>
      </c>
      <c r="J26" s="19">
        <f>IF(B26=" "," ",'[1]Passos 60'!AT17)</f>
        <v>1</v>
      </c>
    </row>
    <row r="27" spans="1:10" ht="12.75">
      <c r="A27" s="18">
        <f>IF(B27=" "," ",15)</f>
        <v>15</v>
      </c>
      <c r="B27" s="19">
        <f>IF('[1]Passos 60'!AP18=0," ",'[1]Passos 60'!AP18)</f>
        <v>86</v>
      </c>
      <c r="C27" s="20" t="str">
        <f>IF(B27=" "," ",VLOOKUP(B27,'[1]Inscripcions'!$A$13:$C$611,2,0))</f>
        <v>JORGE MANUEL ARIAS FERNANDEZ</v>
      </c>
      <c r="D27" s="20" t="str">
        <f>IF(B27=" "," ",VLOOKUP(B27,'[1]Inscripcions'!$A$13:$E$611,3,0))</f>
        <v>ESP19700723</v>
      </c>
      <c r="E27" s="20" t="str">
        <f>IF(B27=" "," ",VLOOKUP(B27,'[1]Inscripcions'!$A$13:$E$611,4,0))</f>
        <v>M-30</v>
      </c>
      <c r="F27" s="20" t="str">
        <f>IF(B27=" "," ",VLOOKUP(B27,'[1]Inscripcions'!$A$13:$E$611,5,0))</f>
        <v>CECOC</v>
      </c>
      <c r="G27" s="21">
        <f>IF(B27=" "," ",'[1]Passos 60'!AQ18)</f>
        <v>0</v>
      </c>
      <c r="H27" s="21">
        <f>IF(C27=" "," ",'[1]Passos 60'!AR18)</f>
        <v>48</v>
      </c>
      <c r="I27" s="21">
        <f>IF(D27=" "," ",'[1]Passos 60'!AS18)</f>
        <v>44</v>
      </c>
      <c r="J27" s="19">
        <f>IF(B27=" "," ",'[1]Passos 60'!AT18)</f>
        <v>1</v>
      </c>
    </row>
    <row r="28" spans="1:10" ht="12.75">
      <c r="A28" s="18">
        <f>IF(B28=" "," ",16)</f>
        <v>16</v>
      </c>
      <c r="B28" s="19">
        <f>IF('[1]Passos 60'!AP19=0," ",'[1]Passos 60'!AP19)</f>
        <v>80</v>
      </c>
      <c r="C28" s="20" t="str">
        <f>IF(B28=" "," ",VLOOKUP(B28,'[1]Inscripcions'!$A$13:$C$611,2,0))</f>
        <v>ALBERTO VERA PORCEL</v>
      </c>
      <c r="D28" s="20" t="str">
        <f>IF(B28=" "," ",VLOOKUP(B28,'[1]Inscripcions'!$A$13:$E$611,3,0))</f>
        <v>ESP19740117</v>
      </c>
      <c r="E28" s="20" t="str">
        <f>IF(B28=" "," ",VLOOKUP(B28,'[1]Inscripcions'!$A$13:$E$611,4,0))</f>
        <v>M-30</v>
      </c>
      <c r="F28" s="20" t="str">
        <f>IF(B28=" "," ",VLOOKUP(B28,'[1]Inscripcions'!$A$13:$E$611,5,0))</f>
        <v>+ BICI</v>
      </c>
      <c r="G28" s="21">
        <f>IF(B28=" "," ",'[1]Passos 60'!AQ19)</f>
        <v>0</v>
      </c>
      <c r="H28" s="21">
        <f>IF(C28=" "," ",'[1]Passos 60'!AR19)</f>
        <v>42</v>
      </c>
      <c r="I28" s="21">
        <f>IF(D28=" "," ",'[1]Passos 60'!AS19)</f>
        <v>8</v>
      </c>
      <c r="J28" s="19">
        <f>IF(B28=" "," ",'[1]Passos 60'!AT19)</f>
        <v>2</v>
      </c>
    </row>
    <row r="29" spans="1:10" ht="12.75">
      <c r="A29" s="18">
        <f>IF(B29=" "," ",17)</f>
        <v>17</v>
      </c>
      <c r="B29" s="19">
        <f>IF('[1]Passos 60'!AP20=0," ",'[1]Passos 60'!AP20)</f>
        <v>98</v>
      </c>
      <c r="C29" s="20" t="str">
        <f>IF(B29=" "," ",VLOOKUP(B29,'[1]Inscripcions'!$A$13:$C$611,2,0))</f>
        <v>RAUL CASADO PEREZ</v>
      </c>
      <c r="D29" s="20" t="str">
        <f>IF(B29=" "," ",VLOOKUP(B29,'[1]Inscripcions'!$A$13:$E$611,3,0))</f>
        <v>ESP19890726</v>
      </c>
      <c r="E29" s="20" t="str">
        <f>IF(B29=" "," ",VLOOKUP(B29,'[1]Inscripcions'!$A$13:$E$611,4,0))</f>
        <v>M-30</v>
      </c>
      <c r="F29" s="20" t="str">
        <f>IF(B29=" "," ",VLOOKUP(B29,'[1]Inscripcions'!$A$13:$E$611,5,0))</f>
        <v>MONTROIG </v>
      </c>
      <c r="G29" s="21">
        <f>IF(B29=" "," ",'[1]Passos 60'!AQ20)</f>
        <v>0</v>
      </c>
      <c r="H29" s="21">
        <f>IF(C29=" "," ",'[1]Passos 60'!AR20)</f>
        <v>45</v>
      </c>
      <c r="I29" s="21">
        <f>IF(D29=" "," ",'[1]Passos 60'!AS20)</f>
        <v>38</v>
      </c>
      <c r="J29" s="19">
        <f>IF(B29=" "," ",'[1]Passos 60'!AT20)</f>
        <v>2</v>
      </c>
    </row>
    <row r="30" spans="1:10" ht="12.75">
      <c r="A30" s="18">
        <f>IF(B30=" "," ",18)</f>
        <v>18</v>
      </c>
      <c r="B30" s="19">
        <f>IF('[1]Passos 60'!AP21=0," ",'[1]Passos 60'!AP21)</f>
        <v>91</v>
      </c>
      <c r="C30" s="20" t="str">
        <f>IF(B30=" "," ",VLOOKUP(B30,'[1]Inscripcions'!$A$13:$C$611,2,0))</f>
        <v>ERNEST MAÑANES HERNANDEZ</v>
      </c>
      <c r="D30" s="20" t="str">
        <f>IF(B30=" "," ",VLOOKUP(B30,'[1]Inscripcions'!$A$13:$E$611,3,0))</f>
        <v>ESP19770727</v>
      </c>
      <c r="E30" s="20" t="str">
        <f>IF(B30=" "," ",VLOOKUP(B30,'[1]Inscripcions'!$A$13:$E$611,4,0))</f>
        <v>M-30</v>
      </c>
      <c r="F30" s="20" t="str">
        <f>IF(B30=" "," ",VLOOKUP(B30,'[1]Inscripcions'!$A$13:$E$611,5,0))</f>
        <v>SANT BOI</v>
      </c>
      <c r="G30" s="21">
        <f>IF(B30=" "," ",'[1]Passos 60'!AQ21)</f>
        <v>0</v>
      </c>
      <c r="H30" s="21">
        <f>IF(C30=" "," ",'[1]Passos 60'!AR21)</f>
        <v>43</v>
      </c>
      <c r="I30" s="21">
        <f>IF(D30=" "," ",'[1]Passos 60'!AS21)</f>
        <v>51</v>
      </c>
      <c r="J30" s="19">
        <f>IF(B30=" "," ",'[1]Passos 60'!AT21)</f>
        <v>3</v>
      </c>
    </row>
    <row r="31" spans="1:10" ht="12.75">
      <c r="A31" s="18" t="str">
        <f>IF(B31=" "," ",19)</f>
        <v> </v>
      </c>
      <c r="B31" s="19" t="str">
        <f>IF('[1]Passos 60'!AP22=0," ",'[1]Passos 60'!AP22)</f>
        <v> </v>
      </c>
      <c r="C31" s="20" t="str">
        <f>IF(B31=" "," ",VLOOKUP(B31,'[1]Inscripcions'!$A$13:$C$611,2,0))</f>
        <v> </v>
      </c>
      <c r="D31" s="20" t="str">
        <f>IF(B31=" "," ",VLOOKUP(B31,'[1]Inscripcions'!$A$13:$E$611,3,0))</f>
        <v> </v>
      </c>
      <c r="E31" s="20" t="str">
        <f>IF(B31=" "," ",VLOOKUP(B31,'[1]Inscripcions'!$A$13:$E$611,4,0))</f>
        <v> </v>
      </c>
      <c r="F31" s="20" t="str">
        <f>IF(B31=" "," ",VLOOKUP(B31,'[1]Inscripcions'!$A$13:$E$611,5,0))</f>
        <v> </v>
      </c>
      <c r="G31" s="21" t="str">
        <f>IF(B31=" "," ",'[1]Passos 60'!AQ22)</f>
        <v> </v>
      </c>
      <c r="H31" s="21" t="str">
        <f>IF(C31=" "," ",'[1]Passos 60'!AR22)</f>
        <v> </v>
      </c>
      <c r="I31" s="21" t="str">
        <f>IF(D31=" "," ",'[1]Passos 60'!AS22)</f>
        <v> </v>
      </c>
      <c r="J31" s="19" t="str">
        <f>IF(B31=" "," ",'[1]Passos 60'!AT22)</f>
        <v> </v>
      </c>
    </row>
    <row r="32" spans="1:10" ht="12.75">
      <c r="A32" s="18" t="str">
        <f>IF(B32=" "," ",20)</f>
        <v> </v>
      </c>
      <c r="B32" s="19" t="str">
        <f>IF('[1]Passos 60'!AP23=0," ",'[1]Passos 60'!AP23)</f>
        <v> </v>
      </c>
      <c r="C32" s="20" t="str">
        <f>IF(B32=" "," ",VLOOKUP(B32,'[1]Inscripcions'!$A$13:$C$611,2,0))</f>
        <v> </v>
      </c>
      <c r="D32" s="20" t="str">
        <f>IF(B32=" "," ",VLOOKUP(B32,'[1]Inscripcions'!$A$13:$E$611,3,0))</f>
        <v> </v>
      </c>
      <c r="E32" s="20" t="str">
        <f>IF(B32=" "," ",VLOOKUP(B32,'[1]Inscripcions'!$A$13:$E$611,4,0))</f>
        <v> </v>
      </c>
      <c r="F32" s="20" t="str">
        <f>IF(B32=" "," ",VLOOKUP(B32,'[1]Inscripcions'!$A$13:$E$611,5,0))</f>
        <v> </v>
      </c>
      <c r="G32" s="21" t="str">
        <f>IF(B32=" "," ",'[1]Passos 60'!AQ23)</f>
        <v> </v>
      </c>
      <c r="H32" s="21" t="str">
        <f>IF(C32=" "," ",'[1]Passos 60'!AR23)</f>
        <v> </v>
      </c>
      <c r="I32" s="21" t="str">
        <f>IF(D32=" "," ",'[1]Passos 60'!AS23)</f>
        <v> </v>
      </c>
      <c r="J32" s="19" t="str">
        <f>IF(B32=" "," ",'[1]Passos 60'!AT23)</f>
        <v> </v>
      </c>
    </row>
    <row r="33" spans="1:10" ht="12.75">
      <c r="A33" s="18" t="str">
        <f>IF(B33=" "," ",21)</f>
        <v> </v>
      </c>
      <c r="B33" s="19" t="str">
        <f>IF('[1]Passos 60'!AP24=0," ",'[1]Passos 60'!AP24)</f>
        <v> </v>
      </c>
      <c r="C33" s="20" t="str">
        <f>IF(B33=" "," ",VLOOKUP(B33,'[1]Inscripcions'!$A$13:$C$611,2,0))</f>
        <v> </v>
      </c>
      <c r="D33" s="20" t="str">
        <f>IF(B33=" "," ",VLOOKUP(B33,'[1]Inscripcions'!$A$13:$E$611,3,0))</f>
        <v> </v>
      </c>
      <c r="E33" s="20" t="str">
        <f>IF(B33=" "," ",VLOOKUP(B33,'[1]Inscripcions'!$A$13:$E$611,4,0))</f>
        <v> </v>
      </c>
      <c r="F33" s="20" t="str">
        <f>IF(B33=" "," ",VLOOKUP(B33,'[1]Inscripcions'!$A$13:$E$611,5,0))</f>
        <v> </v>
      </c>
      <c r="G33" s="21" t="str">
        <f>IF(B33=" "," ",'[1]Passos 60'!AQ24)</f>
        <v> </v>
      </c>
      <c r="H33" s="21" t="str">
        <f>IF(C33=" "," ",'[1]Passos 60'!AR24)</f>
        <v> </v>
      </c>
      <c r="I33" s="21" t="str">
        <f>IF(D33=" "," ",'[1]Passos 60'!AS24)</f>
        <v> </v>
      </c>
      <c r="J33" s="19" t="str">
        <f>IF(B33=" "," ",'[1]Passos 60'!AT24)</f>
        <v> </v>
      </c>
    </row>
    <row r="34" spans="1:10" ht="12.75">
      <c r="A34" s="18" t="str">
        <f>IF(B34=" "," ",22)</f>
        <v> </v>
      </c>
      <c r="B34" s="19" t="str">
        <f>IF('[1]Passos 60'!AP25=0," ",'[1]Passos 60'!AP25)</f>
        <v> </v>
      </c>
      <c r="C34" s="20" t="str">
        <f>IF(B34=" "," ",VLOOKUP(B34,'[1]Inscripcions'!$A$13:$C$611,2,0))</f>
        <v> </v>
      </c>
      <c r="D34" s="20" t="str">
        <f>IF(B34=" "," ",VLOOKUP(B34,'[1]Inscripcions'!$A$13:$E$611,3,0))</f>
        <v> </v>
      </c>
      <c r="E34" s="20" t="str">
        <f>IF(B34=" "," ",VLOOKUP(B34,'[1]Inscripcions'!$A$13:$E$611,4,0))</f>
        <v> </v>
      </c>
      <c r="F34" s="20" t="str">
        <f>IF(B34=" "," ",VLOOKUP(B34,'[1]Inscripcions'!$A$13:$E$611,5,0))</f>
        <v> </v>
      </c>
      <c r="G34" s="21" t="str">
        <f>IF(B34=" "," ",'[1]Passos 60'!AQ25)</f>
        <v> </v>
      </c>
      <c r="H34" s="21" t="str">
        <f>IF(C34=" "," ",'[1]Passos 60'!AR25)</f>
        <v> </v>
      </c>
      <c r="I34" s="21" t="str">
        <f>IF(D34=" "," ",'[1]Passos 60'!AS25)</f>
        <v> </v>
      </c>
      <c r="J34" s="19" t="str">
        <f>IF(B34=" "," ",'[1]Passos 60'!AT25)</f>
        <v> </v>
      </c>
    </row>
    <row r="35" spans="1:10" ht="12.75">
      <c r="A35" s="18" t="str">
        <f>IF(B35=" "," ",23)</f>
        <v> </v>
      </c>
      <c r="B35" s="19" t="str">
        <f>IF('[1]Passos 60'!AP26=0," ",'[1]Passos 60'!AP26)</f>
        <v> </v>
      </c>
      <c r="C35" s="20" t="str">
        <f>IF(B35=" "," ",VLOOKUP(B35,'[1]Inscripcions'!$A$13:$C$611,2,0))</f>
        <v> </v>
      </c>
      <c r="D35" s="20" t="str">
        <f>IF(B35=" "," ",VLOOKUP(B35,'[1]Inscripcions'!$A$13:$E$611,3,0))</f>
        <v> </v>
      </c>
      <c r="E35" s="20" t="str">
        <f>IF(B35=" "," ",VLOOKUP(B35,'[1]Inscripcions'!$A$13:$E$611,4,0))</f>
        <v> </v>
      </c>
      <c r="F35" s="20" t="str">
        <f>IF(B35=" "," ",VLOOKUP(B35,'[1]Inscripcions'!$A$13:$E$611,5,0))</f>
        <v> </v>
      </c>
      <c r="G35" s="21" t="str">
        <f>IF(B35=" "," ",'[1]Passos 60'!AQ26)</f>
        <v> </v>
      </c>
      <c r="H35" s="21" t="str">
        <f>IF(C35=" "," ",'[1]Passos 60'!AR26)</f>
        <v> </v>
      </c>
      <c r="I35" s="21" t="str">
        <f>IF(D35=" "," ",'[1]Passos 60'!AS26)</f>
        <v> </v>
      </c>
      <c r="J35" s="19" t="str">
        <f>IF(B35=" "," ",'[1]Passos 60'!AT26)</f>
        <v> </v>
      </c>
    </row>
    <row r="36" spans="1:10" ht="12.75">
      <c r="A36" s="18" t="str">
        <f>IF(B36=" "," ",24)</f>
        <v> </v>
      </c>
      <c r="B36" s="19" t="str">
        <f>IF('[1]Passos 60'!AP27=0," ",'[1]Passos 60'!AP27)</f>
        <v> </v>
      </c>
      <c r="C36" s="20" t="str">
        <f>IF(B36=" "," ",VLOOKUP(B36,'[1]Inscripcions'!$A$13:$C$611,2,0))</f>
        <v> </v>
      </c>
      <c r="D36" s="20" t="str">
        <f>IF(B36=" "," ",VLOOKUP(B36,'[1]Inscripcions'!$A$13:$E$611,3,0))</f>
        <v> </v>
      </c>
      <c r="E36" s="20" t="str">
        <f>IF(B36=" "," ",VLOOKUP(B36,'[1]Inscripcions'!$A$13:$E$611,4,0))</f>
        <v> </v>
      </c>
      <c r="F36" s="20" t="str">
        <f>IF(B36=" "," ",VLOOKUP(B36,'[1]Inscripcions'!$A$13:$E$611,5,0))</f>
        <v> </v>
      </c>
      <c r="G36" s="21" t="str">
        <f>IF(B36=" "," ",'[1]Passos 60'!AQ27)</f>
        <v> </v>
      </c>
      <c r="H36" s="21" t="str">
        <f>IF(C36=" "," ",'[1]Passos 60'!AR27)</f>
        <v> </v>
      </c>
      <c r="I36" s="21" t="str">
        <f>IF(D36=" "," ",'[1]Passos 60'!AS27)</f>
        <v> </v>
      </c>
      <c r="J36" s="19" t="str">
        <f>IF(B36=" "," ",'[1]Passos 60'!AT27)</f>
        <v> </v>
      </c>
    </row>
    <row r="37" spans="1:10" ht="12.75">
      <c r="A37" s="18" t="str">
        <f>IF(B37=" "," ",25)</f>
        <v> </v>
      </c>
      <c r="B37" s="19" t="str">
        <f>IF('[1]Passos 60'!AP28=0," ",'[1]Passos 60'!AP28)</f>
        <v> </v>
      </c>
      <c r="C37" s="20" t="str">
        <f>IF(B37=" "," ",VLOOKUP(B37,'[1]Inscripcions'!$A$13:$C$611,2,0))</f>
        <v> </v>
      </c>
      <c r="D37" s="20" t="str">
        <f>IF(B37=" "," ",VLOOKUP(B37,'[1]Inscripcions'!$A$13:$E$611,3,0))</f>
        <v> </v>
      </c>
      <c r="E37" s="20" t="str">
        <f>IF(B37=" "," ",VLOOKUP(B37,'[1]Inscripcions'!$A$13:$E$611,4,0))</f>
        <v> </v>
      </c>
      <c r="F37" s="20" t="str">
        <f>IF(B37=" "," ",VLOOKUP(B37,'[1]Inscripcions'!$A$13:$E$611,5,0))</f>
        <v> </v>
      </c>
      <c r="G37" s="21" t="str">
        <f>IF(B37=" "," ",'[1]Passos 60'!AQ28)</f>
        <v> </v>
      </c>
      <c r="H37" s="21" t="str">
        <f>IF(C37=" "," ",'[1]Passos 60'!AR28)</f>
        <v> </v>
      </c>
      <c r="I37" s="21" t="str">
        <f>IF(D37=" "," ",'[1]Passos 60'!AS28)</f>
        <v> </v>
      </c>
      <c r="J37" s="19" t="str">
        <f>IF(B37=" "," ",'[1]Passos 60'!AT28)</f>
        <v> </v>
      </c>
    </row>
    <row r="38" spans="1:10" ht="12.75">
      <c r="A38" s="18" t="str">
        <f>IF(B38=" "," ",26)</f>
        <v> </v>
      </c>
      <c r="B38" s="19" t="str">
        <f>IF('[1]Passos 60'!AP29=0," ",'[1]Passos 60'!AP29)</f>
        <v> </v>
      </c>
      <c r="C38" s="20" t="str">
        <f>IF(B38=" "," ",VLOOKUP(B38,'[1]Inscripcions'!$A$13:$C$611,2,0))</f>
        <v> </v>
      </c>
      <c r="D38" s="20" t="str">
        <f>IF(B38=" "," ",VLOOKUP(B38,'[1]Inscripcions'!$A$13:$E$611,3,0))</f>
        <v> </v>
      </c>
      <c r="E38" s="20" t="str">
        <f>IF(B38=" "," ",VLOOKUP(B38,'[1]Inscripcions'!$A$13:$E$611,4,0))</f>
        <v> </v>
      </c>
      <c r="F38" s="20" t="str">
        <f>IF(B38=" "," ",VLOOKUP(B38,'[1]Inscripcions'!$A$13:$E$611,5,0))</f>
        <v> </v>
      </c>
      <c r="G38" s="21" t="str">
        <f>IF(B38=" "," ",'[1]Passos 60'!AQ29)</f>
        <v> </v>
      </c>
      <c r="H38" s="21" t="str">
        <f>IF(C38=" "," ",'[1]Passos 60'!AR29)</f>
        <v> </v>
      </c>
      <c r="I38" s="21" t="str">
        <f>IF(D38=" "," ",'[1]Passos 60'!AS29)</f>
        <v> </v>
      </c>
      <c r="J38" s="19" t="str">
        <f>IF(B38=" "," ",'[1]Passos 60'!AT29)</f>
        <v> </v>
      </c>
    </row>
    <row r="39" spans="1:10" ht="12.75">
      <c r="A39" s="18" t="str">
        <f>IF(B39=" "," ",27)</f>
        <v> </v>
      </c>
      <c r="B39" s="19" t="str">
        <f>IF('[1]Passos 60'!AP30=0," ",'[1]Passos 60'!AP30)</f>
        <v> </v>
      </c>
      <c r="C39" s="20" t="str">
        <f>IF(B39=" "," ",VLOOKUP(B39,'[1]Inscripcions'!$A$13:$C$611,2,0))</f>
        <v> </v>
      </c>
      <c r="D39" s="20" t="str">
        <f>IF(B39=" "," ",VLOOKUP(B39,'[1]Inscripcions'!$A$13:$E$611,3,0))</f>
        <v> </v>
      </c>
      <c r="E39" s="20" t="str">
        <f>IF(B39=" "," ",VLOOKUP(B39,'[1]Inscripcions'!$A$13:$E$611,4,0))</f>
        <v> </v>
      </c>
      <c r="F39" s="20" t="str">
        <f>IF(B39=" "," ",VLOOKUP(B39,'[1]Inscripcions'!$A$13:$E$611,5,0))</f>
        <v> </v>
      </c>
      <c r="G39" s="21" t="str">
        <f>IF(B39=" "," ",'[1]Passos 60'!AQ30)</f>
        <v> </v>
      </c>
      <c r="H39" s="21" t="str">
        <f>IF(C39=" "," ",'[1]Passos 60'!AR30)</f>
        <v> </v>
      </c>
      <c r="I39" s="21" t="str">
        <f>IF(D39=" "," ",'[1]Passos 60'!AS30)</f>
        <v> </v>
      </c>
      <c r="J39" s="19" t="str">
        <f>IF(B39=" "," ",'[1]Passos 60'!AT30)</f>
        <v> </v>
      </c>
    </row>
    <row r="40" spans="1:10" ht="12.75">
      <c r="A40" s="18" t="str">
        <f>IF(B40=" "," ",28)</f>
        <v> </v>
      </c>
      <c r="B40" s="19" t="str">
        <f>IF('[1]Passos 60'!AP31=0," ",'[1]Passos 60'!AP31)</f>
        <v> </v>
      </c>
      <c r="C40" s="20" t="str">
        <f>IF(B40=" "," ",VLOOKUP(B40,'[1]Inscripcions'!$A$13:$C$611,2,0))</f>
        <v> </v>
      </c>
      <c r="D40" s="20" t="str">
        <f>IF(B40=" "," ",VLOOKUP(B40,'[1]Inscripcions'!$A$13:$E$611,3,0))</f>
        <v> </v>
      </c>
      <c r="E40" s="20" t="str">
        <f>IF(B40=" "," ",VLOOKUP(B40,'[1]Inscripcions'!$A$13:$E$611,4,0))</f>
        <v> </v>
      </c>
      <c r="F40" s="20" t="str">
        <f>IF(B40=" "," ",VLOOKUP(B40,'[1]Inscripcions'!$A$13:$E$611,5,0))</f>
        <v> </v>
      </c>
      <c r="G40" s="21" t="str">
        <f>IF(B40=" "," ",'[1]Passos 60'!AQ31)</f>
        <v> </v>
      </c>
      <c r="H40" s="21" t="str">
        <f>IF(C40=" "," ",'[1]Passos 60'!AR31)</f>
        <v> </v>
      </c>
      <c r="I40" s="21" t="str">
        <f>IF(D40=" "," ",'[1]Passos 60'!AS31)</f>
        <v> </v>
      </c>
      <c r="J40" s="19" t="str">
        <f>IF(B40=" "," ",'[1]Passos 60'!AT31)</f>
        <v> </v>
      </c>
    </row>
    <row r="41" spans="1:10" ht="12.75">
      <c r="A41" s="18" t="str">
        <f>IF(B41=" "," ",29)</f>
        <v> </v>
      </c>
      <c r="B41" s="19" t="str">
        <f>IF('[1]Passos 60'!AP32=0," ",'[1]Passos 60'!AP32)</f>
        <v> </v>
      </c>
      <c r="C41" s="20" t="str">
        <f>IF(B41=" "," ",VLOOKUP(B41,'[1]Inscripcions'!$A$13:$C$611,2,0))</f>
        <v> </v>
      </c>
      <c r="D41" s="20" t="str">
        <f>IF(B41=" "," ",VLOOKUP(B41,'[1]Inscripcions'!$A$13:$E$611,3,0))</f>
        <v> </v>
      </c>
      <c r="E41" s="20" t="str">
        <f>IF(B41=" "," ",VLOOKUP(B41,'[1]Inscripcions'!$A$13:$E$611,4,0))</f>
        <v> </v>
      </c>
      <c r="F41" s="20" t="str">
        <f>IF(B41=" "," ",VLOOKUP(B41,'[1]Inscripcions'!$A$13:$E$611,5,0))</f>
        <v> </v>
      </c>
      <c r="G41" s="21" t="str">
        <f>IF(B41=" "," ",'[1]Passos 60'!AQ32)</f>
        <v> </v>
      </c>
      <c r="H41" s="21" t="str">
        <f>IF(C41=" "," ",'[1]Passos 60'!AR32)</f>
        <v> </v>
      </c>
      <c r="I41" s="21" t="str">
        <f>IF(D41=" "," ",'[1]Passos 60'!AS32)</f>
        <v> </v>
      </c>
      <c r="J41" s="19" t="str">
        <f>IF(B41=" "," ",'[1]Passos 60'!AT32)</f>
        <v> </v>
      </c>
    </row>
    <row r="42" spans="1:10" ht="12.75">
      <c r="A42" s="18" t="str">
        <f>IF(B42=" "," ",30)</f>
        <v> </v>
      </c>
      <c r="B42" s="19" t="str">
        <f>IF('[1]Passos 60'!AP33=0," ",'[1]Passos 60'!AP33)</f>
        <v> </v>
      </c>
      <c r="C42" s="20" t="str">
        <f>IF(B42=" "," ",VLOOKUP(B42,'[1]Inscripcions'!$A$13:$C$611,2,0))</f>
        <v> </v>
      </c>
      <c r="D42" s="20" t="str">
        <f>IF(B42=" "," ",VLOOKUP(B42,'[1]Inscripcions'!$A$13:$E$611,3,0))</f>
        <v> </v>
      </c>
      <c r="E42" s="20" t="str">
        <f>IF(B42=" "," ",VLOOKUP(B42,'[1]Inscripcions'!$A$13:$E$611,4,0))</f>
        <v> </v>
      </c>
      <c r="F42" s="20" t="str">
        <f>IF(B42=" "," ",VLOOKUP(B42,'[1]Inscripcions'!$A$13:$E$611,5,0))</f>
        <v> </v>
      </c>
      <c r="G42" s="21" t="str">
        <f>IF(B42=" "," ",'[1]Passos 60'!AQ33)</f>
        <v> </v>
      </c>
      <c r="H42" s="21" t="str">
        <f>IF(C42=" "," ",'[1]Passos 60'!AR33)</f>
        <v> </v>
      </c>
      <c r="I42" s="21" t="str">
        <f>IF(D42=" "," ",'[1]Passos 60'!AS33)</f>
        <v> </v>
      </c>
      <c r="J42" s="19" t="str">
        <f>IF(B42=" "," ",'[1]Passos 60'!AT33)</f>
        <v> </v>
      </c>
    </row>
    <row r="43" spans="1:10" ht="12.75">
      <c r="A43" s="18" t="str">
        <f>IF(B43=" "," ",31)</f>
        <v> </v>
      </c>
      <c r="B43" s="19" t="str">
        <f>IF('[1]Passos 60'!AP34=0," ",'[1]Passos 60'!AP34)</f>
        <v> </v>
      </c>
      <c r="C43" s="20" t="str">
        <f>IF(B43=" "," ",VLOOKUP(B43,'[1]Inscripcions'!$A$13:$C$611,2,0))</f>
        <v> </v>
      </c>
      <c r="D43" s="20" t="str">
        <f>IF(B43=" "," ",VLOOKUP(B43,'[1]Inscripcions'!$A$13:$E$611,3,0))</f>
        <v> </v>
      </c>
      <c r="E43" s="20" t="str">
        <f>IF(B43=" "," ",VLOOKUP(B43,'[1]Inscripcions'!$A$13:$E$611,4,0))</f>
        <v> </v>
      </c>
      <c r="F43" s="20" t="str">
        <f>IF(B43=" "," ",VLOOKUP(B43,'[1]Inscripcions'!$A$13:$E$611,5,0))</f>
        <v> </v>
      </c>
      <c r="G43" s="21" t="str">
        <f>IF(B43=" "," ",'[1]Passos 60'!AQ34)</f>
        <v> </v>
      </c>
      <c r="H43" s="21" t="str">
        <f>IF(C43=" "," ",'[1]Passos 60'!AR34)</f>
        <v> </v>
      </c>
      <c r="I43" s="21" t="str">
        <f>IF(D43=" "," ",'[1]Passos 60'!AS34)</f>
        <v> </v>
      </c>
      <c r="J43" s="19" t="str">
        <f>IF(B43=" "," ",'[1]Passos 60'!AT34)</f>
        <v> </v>
      </c>
    </row>
    <row r="44" spans="1:10" ht="12.75">
      <c r="A44" s="18" t="str">
        <f>IF(B44=" "," ",32)</f>
        <v> </v>
      </c>
      <c r="B44" s="19" t="str">
        <f>IF('[1]Passos 60'!AP35=0," ",'[1]Passos 60'!AP35)</f>
        <v> </v>
      </c>
      <c r="C44" s="20" t="str">
        <f>IF(B44=" "," ",VLOOKUP(B44,'[1]Inscripcions'!$A$13:$C$611,2,0))</f>
        <v> </v>
      </c>
      <c r="D44" s="20" t="str">
        <f>IF(B44=" "," ",VLOOKUP(B44,'[1]Inscripcions'!$A$13:$E$611,3,0))</f>
        <v> </v>
      </c>
      <c r="E44" s="20" t="str">
        <f>IF(B44=" "," ",VLOOKUP(B44,'[1]Inscripcions'!$A$13:$E$611,4,0))</f>
        <v> </v>
      </c>
      <c r="F44" s="20" t="str">
        <f>IF(B44=" "," ",VLOOKUP(B44,'[1]Inscripcions'!$A$13:$E$611,5,0))</f>
        <v> </v>
      </c>
      <c r="G44" s="21" t="str">
        <f>IF(B44=" "," ",'[1]Passos 60'!AQ35)</f>
        <v> </v>
      </c>
      <c r="H44" s="21" t="str">
        <f>IF(C44=" "," ",'[1]Passos 60'!AR35)</f>
        <v> </v>
      </c>
      <c r="I44" s="21" t="str">
        <f>IF(D44=" "," ",'[1]Passos 60'!AS35)</f>
        <v> </v>
      </c>
      <c r="J44" s="19" t="str">
        <f>IF(B44=" "," ",'[1]Passos 60'!AT35)</f>
        <v> </v>
      </c>
    </row>
    <row r="45" spans="1:10" ht="12.75">
      <c r="A45" s="18" t="str">
        <f>IF(B45=" "," ",33)</f>
        <v> </v>
      </c>
      <c r="B45" s="19" t="str">
        <f>IF('[1]Passos 60'!AP36=0," ",'[1]Passos 60'!AP36)</f>
        <v> </v>
      </c>
      <c r="C45" s="20" t="str">
        <f>IF(B45=" "," ",VLOOKUP(B45,'[1]Inscripcions'!$A$13:$C$611,2,0))</f>
        <v> </v>
      </c>
      <c r="D45" s="20" t="str">
        <f>IF(B45=" "," ",VLOOKUP(B45,'[1]Inscripcions'!$A$13:$E$611,3,0))</f>
        <v> </v>
      </c>
      <c r="E45" s="20" t="str">
        <f>IF(B45=" "," ",VLOOKUP(B45,'[1]Inscripcions'!$A$13:$E$611,4,0))</f>
        <v> </v>
      </c>
      <c r="F45" s="20" t="str">
        <f>IF(B45=" "," ",VLOOKUP(B45,'[1]Inscripcions'!$A$13:$E$611,5,0))</f>
        <v> </v>
      </c>
      <c r="G45" s="21" t="str">
        <f>IF(B45=" "," ",'[1]Passos 60'!AQ36)</f>
        <v> </v>
      </c>
      <c r="H45" s="21" t="str">
        <f>IF(C45=" "," ",'[1]Passos 60'!AR36)</f>
        <v> </v>
      </c>
      <c r="I45" s="21" t="str">
        <f>IF(D45=" "," ",'[1]Passos 60'!AS36)</f>
        <v> </v>
      </c>
      <c r="J45" s="19" t="str">
        <f>IF(B45=" "," ",'[1]Passos 60'!AT36)</f>
        <v> </v>
      </c>
    </row>
    <row r="46" spans="1:10" ht="12.75">
      <c r="A46" s="18" t="str">
        <f>IF(B46=" "," ",34)</f>
        <v> </v>
      </c>
      <c r="B46" s="19" t="str">
        <f>IF('[1]Passos 60'!AP37=0," ",'[1]Passos 60'!AP37)</f>
        <v> </v>
      </c>
      <c r="C46" s="20" t="str">
        <f>IF(B46=" "," ",VLOOKUP(B46,'[1]Inscripcions'!$A$13:$C$611,2,0))</f>
        <v> </v>
      </c>
      <c r="D46" s="20" t="str">
        <f>IF(B46=" "," ",VLOOKUP(B46,'[1]Inscripcions'!$A$13:$E$611,3,0))</f>
        <v> </v>
      </c>
      <c r="E46" s="20" t="str">
        <f>IF(B46=" "," ",VLOOKUP(B46,'[1]Inscripcions'!$A$13:$E$611,4,0))</f>
        <v> </v>
      </c>
      <c r="F46" s="20" t="str">
        <f>IF(B46=" "," ",VLOOKUP(B46,'[1]Inscripcions'!$A$13:$E$611,5,0))</f>
        <v> </v>
      </c>
      <c r="G46" s="21" t="str">
        <f>IF(B46=" "," ",'[1]Passos 60'!AQ37)</f>
        <v> </v>
      </c>
      <c r="H46" s="21" t="str">
        <f>IF(C46=" "," ",'[1]Passos 60'!AR37)</f>
        <v> </v>
      </c>
      <c r="I46" s="21" t="str">
        <f>IF(D46=" "," ",'[1]Passos 60'!AS37)</f>
        <v> </v>
      </c>
      <c r="J46" s="19" t="str">
        <f>IF(B46=" "," ",'[1]Passos 60'!AT37)</f>
        <v> </v>
      </c>
    </row>
    <row r="47" spans="1:10" ht="12.75">
      <c r="A47" s="18" t="str">
        <f>IF(B47=" "," ",35)</f>
        <v> </v>
      </c>
      <c r="B47" s="19" t="str">
        <f>IF('[1]Passos 60'!AP38=0," ",'[1]Passos 60'!AP38)</f>
        <v> </v>
      </c>
      <c r="C47" s="20" t="str">
        <f>IF(B47=" "," ",VLOOKUP(B47,'[1]Inscripcions'!$A$13:$C$611,2,0))</f>
        <v> </v>
      </c>
      <c r="D47" s="20" t="str">
        <f>IF(B47=" "," ",VLOOKUP(B47,'[1]Inscripcions'!$A$13:$E$611,3,0))</f>
        <v> </v>
      </c>
      <c r="E47" s="20" t="str">
        <f>IF(B47=" "," ",VLOOKUP(B47,'[1]Inscripcions'!$A$13:$E$611,4,0))</f>
        <v> </v>
      </c>
      <c r="F47" s="20" t="str">
        <f>IF(B47=" "," ",VLOOKUP(B47,'[1]Inscripcions'!$A$13:$E$611,5,0))</f>
        <v> </v>
      </c>
      <c r="G47" s="21" t="str">
        <f>IF(B47=" "," ",'[1]Passos 60'!AQ38)</f>
        <v> </v>
      </c>
      <c r="H47" s="21" t="str">
        <f>IF(C47=" "," ",'[1]Passos 60'!AR38)</f>
        <v> </v>
      </c>
      <c r="I47" s="21" t="str">
        <f>IF(D47=" "," ",'[1]Passos 60'!AS38)</f>
        <v> </v>
      </c>
      <c r="J47" s="19" t="str">
        <f>IF(B47=" "," ",'[1]Passos 60'!AT38)</f>
        <v> </v>
      </c>
    </row>
    <row r="48" spans="1:10" ht="12.75">
      <c r="A48" s="18" t="str">
        <f>IF(B48=" "," ",36)</f>
        <v> </v>
      </c>
      <c r="B48" s="19" t="str">
        <f>IF('[1]Passos 60'!AP39=0," ",'[1]Passos 60'!AP39)</f>
        <v> </v>
      </c>
      <c r="C48" s="20" t="str">
        <f>IF(B48=" "," ",VLOOKUP(B48,'[1]Inscripcions'!$A$13:$C$611,2,0))</f>
        <v> </v>
      </c>
      <c r="D48" s="20" t="str">
        <f>IF(B48=" "," ",VLOOKUP(B48,'[1]Inscripcions'!$A$13:$E$611,3,0))</f>
        <v> </v>
      </c>
      <c r="E48" s="20" t="str">
        <f>IF(B48=" "," ",VLOOKUP(B48,'[1]Inscripcions'!$A$13:$E$611,4,0))</f>
        <v> </v>
      </c>
      <c r="F48" s="20" t="str">
        <f>IF(B48=" "," ",VLOOKUP(B48,'[1]Inscripcions'!$A$13:$E$611,5,0))</f>
        <v> </v>
      </c>
      <c r="G48" s="21" t="str">
        <f>IF(B48=" "," ",'[1]Passos 60'!AQ39)</f>
        <v> </v>
      </c>
      <c r="H48" s="21" t="str">
        <f>IF(C48=" "," ",'[1]Passos 60'!AR39)</f>
        <v> </v>
      </c>
      <c r="I48" s="21" t="str">
        <f>IF(D48=" "," ",'[1]Passos 60'!AS39)</f>
        <v> </v>
      </c>
      <c r="J48" s="19" t="str">
        <f>IF(B48=" "," ",'[1]Passos 60'!AT39)</f>
        <v> </v>
      </c>
    </row>
    <row r="49" spans="1:10" ht="12.75">
      <c r="A49" s="18" t="str">
        <f>IF(B49=" "," ",37)</f>
        <v> </v>
      </c>
      <c r="B49" s="19" t="str">
        <f>IF('[1]Passos 60'!AP40=0," ",'[1]Passos 60'!AP40)</f>
        <v> </v>
      </c>
      <c r="C49" s="20" t="str">
        <f>IF(B49=" "," ",VLOOKUP(B49,'[1]Inscripcions'!$A$13:$C$611,2,0))</f>
        <v> </v>
      </c>
      <c r="D49" s="20" t="str">
        <f>IF(B49=" "," ",VLOOKUP(B49,'[1]Inscripcions'!$A$13:$E$611,3,0))</f>
        <v> </v>
      </c>
      <c r="E49" s="20" t="str">
        <f>IF(B49=" "," ",VLOOKUP(B49,'[1]Inscripcions'!$A$13:$E$611,4,0))</f>
        <v> </v>
      </c>
      <c r="F49" s="20" t="str">
        <f>IF(B49=" "," ",VLOOKUP(B49,'[1]Inscripcions'!$A$13:$E$611,5,0))</f>
        <v> </v>
      </c>
      <c r="G49" s="21" t="str">
        <f>IF(B49=" "," ",'[1]Passos 60'!AQ40)</f>
        <v> </v>
      </c>
      <c r="H49" s="21" t="str">
        <f>IF(C49=" "," ",'[1]Passos 60'!AR40)</f>
        <v> </v>
      </c>
      <c r="I49" s="21" t="str">
        <f>IF(D49=" "," ",'[1]Passos 60'!AS40)</f>
        <v> </v>
      </c>
      <c r="J49" s="19" t="str">
        <f>IF(B49=" "," ",'[1]Passos 60'!AT40)</f>
        <v> </v>
      </c>
    </row>
    <row r="50" spans="1:10" ht="12.75">
      <c r="A50" s="18" t="str">
        <f>IF(B50=" "," ",38)</f>
        <v> </v>
      </c>
      <c r="B50" s="19" t="str">
        <f>IF('[1]Passos 60'!AP41=0," ",'[1]Passos 60'!AP41)</f>
        <v> </v>
      </c>
      <c r="C50" s="20" t="str">
        <f>IF(B50=" "," ",VLOOKUP(B50,'[1]Inscripcions'!$A$13:$C$611,2,0))</f>
        <v> </v>
      </c>
      <c r="D50" s="20" t="str">
        <f>IF(B50=" "," ",VLOOKUP(B50,'[1]Inscripcions'!$A$13:$E$611,3,0))</f>
        <v> </v>
      </c>
      <c r="E50" s="20" t="str">
        <f>IF(B50=" "," ",VLOOKUP(B50,'[1]Inscripcions'!$A$13:$E$611,4,0))</f>
        <v> </v>
      </c>
      <c r="F50" s="20" t="str">
        <f>IF(B50=" "," ",VLOOKUP(B50,'[1]Inscripcions'!$A$13:$E$611,5,0))</f>
        <v> </v>
      </c>
      <c r="G50" s="21" t="str">
        <f>IF(B50=" "," ",'[1]Passos 60'!AQ41)</f>
        <v> </v>
      </c>
      <c r="H50" s="21" t="str">
        <f>IF(C50=" "," ",'[1]Passos 60'!AR41)</f>
        <v> </v>
      </c>
      <c r="I50" s="21" t="str">
        <f>IF(D50=" "," ",'[1]Passos 60'!AS41)</f>
        <v> </v>
      </c>
      <c r="J50" s="19" t="str">
        <f>IF(B50=" "," ",'[1]Passos 60'!AT41)</f>
        <v> </v>
      </c>
    </row>
    <row r="51" spans="1:10" ht="12.75">
      <c r="A51" s="18" t="str">
        <f>IF(B51=" "," ",39)</f>
        <v> </v>
      </c>
      <c r="B51" s="19" t="str">
        <f>IF('[1]Passos 60'!AP42=0," ",'[1]Passos 60'!AP42)</f>
        <v> </v>
      </c>
      <c r="C51" s="20" t="str">
        <f>IF(B51=" "," ",VLOOKUP(B51,'[1]Inscripcions'!$A$13:$C$611,2,0))</f>
        <v> </v>
      </c>
      <c r="D51" s="20" t="str">
        <f>IF(B51=" "," ",VLOOKUP(B51,'[1]Inscripcions'!$A$13:$E$611,3,0))</f>
        <v> </v>
      </c>
      <c r="E51" s="20" t="str">
        <f>IF(B51=" "," ",VLOOKUP(B51,'[1]Inscripcions'!$A$13:$E$611,4,0))</f>
        <v> </v>
      </c>
      <c r="F51" s="20" t="str">
        <f>IF(B51=" "," ",VLOOKUP(B51,'[1]Inscripcions'!$A$13:$E$611,5,0))</f>
        <v> </v>
      </c>
      <c r="G51" s="21" t="str">
        <f>IF(B51=" "," ",'[1]Passos 60'!AQ42)</f>
        <v> </v>
      </c>
      <c r="H51" s="21" t="str">
        <f>IF(C51=" "," ",'[1]Passos 60'!AR42)</f>
        <v> </v>
      </c>
      <c r="I51" s="21" t="str">
        <f>IF(D51=" "," ",'[1]Passos 60'!AS42)</f>
        <v> </v>
      </c>
      <c r="J51" s="19" t="str">
        <f>IF(B51=" "," ",'[1]Passos 60'!AT42)</f>
        <v> </v>
      </c>
    </row>
    <row r="52" spans="1:10" ht="12.75">
      <c r="A52" s="18" t="str">
        <f>IF(B52=" "," ",40)</f>
        <v> </v>
      </c>
      <c r="B52" s="19" t="str">
        <f>IF('[1]Passos 60'!AP43=0," ",'[1]Passos 60'!AP43)</f>
        <v> </v>
      </c>
      <c r="C52" s="20" t="str">
        <f>IF(B52=" "," ",VLOOKUP(B52,'[1]Inscripcions'!$A$13:$C$611,2,0))</f>
        <v> </v>
      </c>
      <c r="D52" s="20" t="str">
        <f>IF(B52=" "," ",VLOOKUP(B52,'[1]Inscripcions'!$A$13:$E$611,3,0))</f>
        <v> </v>
      </c>
      <c r="E52" s="20" t="str">
        <f>IF(B52=" "," ",VLOOKUP(B52,'[1]Inscripcions'!$A$13:$E$611,4,0))</f>
        <v> </v>
      </c>
      <c r="F52" s="20" t="str">
        <f>IF(B52=" "," ",VLOOKUP(B52,'[1]Inscripcions'!$A$13:$E$611,5,0))</f>
        <v> </v>
      </c>
      <c r="G52" s="21" t="str">
        <f>IF(B52=" "," ",'[1]Passos 60'!AQ43)</f>
        <v> </v>
      </c>
      <c r="H52" s="21" t="str">
        <f>IF(C52=" "," ",'[1]Passos 60'!AR43)</f>
        <v> </v>
      </c>
      <c r="I52" s="21" t="str">
        <f>IF(D52=" "," ",'[1]Passos 60'!AS43)</f>
        <v> </v>
      </c>
      <c r="J52" s="19" t="str">
        <f>IF(B52=" "," ",'[1]Passos 60'!AT43)</f>
        <v> </v>
      </c>
    </row>
    <row r="53" spans="1:10" ht="12.75">
      <c r="A53" s="18" t="str">
        <f>IF(B53=" "," ",41)</f>
        <v> </v>
      </c>
      <c r="B53" s="19" t="str">
        <f>IF('[1]Passos 60'!AP44=0," ",'[1]Passos 60'!AP44)</f>
        <v> </v>
      </c>
      <c r="C53" s="20" t="str">
        <f>IF(B53=" "," ",VLOOKUP(B53,'[1]Inscripcions'!$A$13:$C$611,2,0))</f>
        <v> </v>
      </c>
      <c r="D53" s="20" t="str">
        <f>IF(B53=" "," ",VLOOKUP(B53,'[1]Inscripcions'!$A$13:$E$611,3,0))</f>
        <v> </v>
      </c>
      <c r="E53" s="20" t="str">
        <f>IF(B53=" "," ",VLOOKUP(B53,'[1]Inscripcions'!$A$13:$E$611,4,0))</f>
        <v> </v>
      </c>
      <c r="F53" s="20" t="str">
        <f>IF(B53=" "," ",VLOOKUP(B53,'[1]Inscripcions'!$A$13:$E$611,5,0))</f>
        <v> </v>
      </c>
      <c r="G53" s="21" t="str">
        <f>IF(B53=" "," ",'[1]Passos 60'!AQ44)</f>
        <v> </v>
      </c>
      <c r="H53" s="21" t="str">
        <f>IF(C53=" "," ",'[1]Passos 60'!AR44)</f>
        <v> </v>
      </c>
      <c r="I53" s="21" t="str">
        <f>IF(D53=" "," ",'[1]Passos 60'!AS44)</f>
        <v> </v>
      </c>
      <c r="J53" s="19" t="str">
        <f>IF(B53=" "," ",'[1]Passos 60'!AT44)</f>
        <v> </v>
      </c>
    </row>
    <row r="54" spans="1:10" ht="12.75">
      <c r="A54" s="18" t="str">
        <f>IF(B54=" "," ",42)</f>
        <v> </v>
      </c>
      <c r="B54" s="19" t="str">
        <f>IF('[1]Passos 60'!AP45=0," ",'[1]Passos 60'!AP45)</f>
        <v> </v>
      </c>
      <c r="C54" s="20" t="str">
        <f>IF(B54=" "," ",VLOOKUP(B54,'[1]Inscripcions'!$A$13:$C$611,2,0))</f>
        <v> </v>
      </c>
      <c r="D54" s="20" t="str">
        <f>IF(B54=" "," ",VLOOKUP(B54,'[1]Inscripcions'!$A$13:$E$611,3,0))</f>
        <v> </v>
      </c>
      <c r="E54" s="20" t="str">
        <f>IF(B54=" "," ",VLOOKUP(B54,'[1]Inscripcions'!$A$13:$E$611,4,0))</f>
        <v> </v>
      </c>
      <c r="F54" s="20" t="str">
        <f>IF(B54=" "," ",VLOOKUP(B54,'[1]Inscripcions'!$A$13:$E$611,5,0))</f>
        <v> </v>
      </c>
      <c r="G54" s="21" t="str">
        <f>IF(B54=" "," ",'[1]Passos 60'!AQ45)</f>
        <v> </v>
      </c>
      <c r="H54" s="21" t="str">
        <f>IF(C54=" "," ",'[1]Passos 60'!AR45)</f>
        <v> </v>
      </c>
      <c r="I54" s="21" t="str">
        <f>IF(D54=" "," ",'[1]Passos 60'!AS45)</f>
        <v> </v>
      </c>
      <c r="J54" s="19" t="str">
        <f>IF(B54=" "," ",'[1]Passos 60'!AT45)</f>
        <v> </v>
      </c>
    </row>
    <row r="55" spans="1:10" ht="12.75">
      <c r="A55" s="18" t="str">
        <f>IF(B55=" "," ",43)</f>
        <v> </v>
      </c>
      <c r="B55" s="19" t="str">
        <f>IF('[1]Passos 60'!AP46=0," ",'[1]Passos 60'!AP46)</f>
        <v> </v>
      </c>
      <c r="C55" s="20" t="str">
        <f>IF(B55=" "," ",VLOOKUP(B55,'[1]Inscripcions'!$A$13:$C$611,2,0))</f>
        <v> </v>
      </c>
      <c r="D55" s="20" t="str">
        <f>IF(B55=" "," ",VLOOKUP(B55,'[1]Inscripcions'!$A$13:$E$611,3,0))</f>
        <v> </v>
      </c>
      <c r="E55" s="20" t="str">
        <f>IF(B55=" "," ",VLOOKUP(B55,'[1]Inscripcions'!$A$13:$E$611,4,0))</f>
        <v> </v>
      </c>
      <c r="F55" s="20" t="str">
        <f>IF(B55=" "," ",VLOOKUP(B55,'[1]Inscripcions'!$A$13:$E$611,5,0))</f>
        <v> </v>
      </c>
      <c r="G55" s="21" t="str">
        <f>IF(B55=" "," ",'[1]Passos 60'!AQ46)</f>
        <v> </v>
      </c>
      <c r="H55" s="21" t="str">
        <f>IF(C55=" "," ",'[1]Passos 60'!AR46)</f>
        <v> </v>
      </c>
      <c r="I55" s="21" t="str">
        <f>IF(D55=" "," ",'[1]Passos 60'!AS46)</f>
        <v> </v>
      </c>
      <c r="J55" s="19" t="str">
        <f>IF(B55=" "," ",'[1]Passos 60'!AT46)</f>
        <v> </v>
      </c>
    </row>
    <row r="56" spans="1:10" ht="12.75">
      <c r="A56" s="18" t="str">
        <f>IF(B56=" "," ",44)</f>
        <v> </v>
      </c>
      <c r="B56" s="19" t="str">
        <f>IF('[1]Passos 60'!AP47=0," ",'[1]Passos 60'!AP47)</f>
        <v> </v>
      </c>
      <c r="C56" s="20" t="str">
        <f>IF(B56=" "," ",VLOOKUP(B56,'[1]Inscripcions'!$A$13:$C$611,2,0))</f>
        <v> </v>
      </c>
      <c r="D56" s="20" t="str">
        <f>IF(B56=" "," ",VLOOKUP(B56,'[1]Inscripcions'!$A$13:$E$611,3,0))</f>
        <v> </v>
      </c>
      <c r="E56" s="20" t="str">
        <f>IF(B56=" "," ",VLOOKUP(B56,'[1]Inscripcions'!$A$13:$E$611,4,0))</f>
        <v> </v>
      </c>
      <c r="F56" s="20" t="str">
        <f>IF(B56=" "," ",VLOOKUP(B56,'[1]Inscripcions'!$A$13:$E$611,5,0))</f>
        <v> </v>
      </c>
      <c r="G56" s="21" t="str">
        <f>IF(B56=" "," ",'[1]Passos 60'!AQ47)</f>
        <v> </v>
      </c>
      <c r="H56" s="21" t="str">
        <f>IF(C56=" "," ",'[1]Passos 60'!AR47)</f>
        <v> </v>
      </c>
      <c r="I56" s="21" t="str">
        <f>IF(D56=" "," ",'[1]Passos 60'!AS47)</f>
        <v> </v>
      </c>
      <c r="J56" s="19" t="str">
        <f>IF(B56=" "," ",'[1]Passos 60'!AT47)</f>
        <v> </v>
      </c>
    </row>
    <row r="57" spans="1:10" ht="12.75">
      <c r="A57" s="18" t="str">
        <f>IF(B57=" "," ",45)</f>
        <v> </v>
      </c>
      <c r="B57" s="19" t="str">
        <f>IF('[1]Passos 60'!AP48=0," ",'[1]Passos 60'!AP48)</f>
        <v> </v>
      </c>
      <c r="C57" s="20" t="str">
        <f>IF(B57=" "," ",VLOOKUP(B57,'[1]Inscripcions'!$A$13:$C$611,2,0))</f>
        <v> </v>
      </c>
      <c r="D57" s="20" t="str">
        <f>IF(B57=" "," ",VLOOKUP(B57,'[1]Inscripcions'!$A$13:$E$611,3,0))</f>
        <v> </v>
      </c>
      <c r="E57" s="20" t="str">
        <f>IF(B57=" "," ",VLOOKUP(B57,'[1]Inscripcions'!$A$13:$E$611,4,0))</f>
        <v> </v>
      </c>
      <c r="F57" s="20" t="str">
        <f>IF(B57=" "," ",VLOOKUP(B57,'[1]Inscripcions'!$A$13:$E$611,5,0))</f>
        <v> </v>
      </c>
      <c r="G57" s="21" t="str">
        <f>IF(B57=" "," ",'[1]Passos 60'!AQ48)</f>
        <v> </v>
      </c>
      <c r="H57" s="21" t="str">
        <f>IF(C57=" "," ",'[1]Passos 60'!AR48)</f>
        <v> </v>
      </c>
      <c r="I57" s="21" t="str">
        <f>IF(D57=" "," ",'[1]Passos 60'!AS48)</f>
        <v> </v>
      </c>
      <c r="J57" s="19" t="str">
        <f>IF(B57=" "," ",'[1]Passos 60'!AT48)</f>
        <v> </v>
      </c>
    </row>
    <row r="58" spans="1:10" ht="12.75">
      <c r="A58" s="18" t="str">
        <f>IF(B58=" "," ",46)</f>
        <v> </v>
      </c>
      <c r="B58" s="19" t="str">
        <f>IF('[1]Passos 60'!AP49=0," ",'[1]Passos 60'!AP49)</f>
        <v> </v>
      </c>
      <c r="C58" s="20" t="str">
        <f>IF(B58=" "," ",VLOOKUP(B58,'[1]Inscripcions'!$A$13:$C$611,2,0))</f>
        <v> </v>
      </c>
      <c r="D58" s="20" t="str">
        <f>IF(B58=" "," ",VLOOKUP(B58,'[1]Inscripcions'!$A$13:$E$611,3,0))</f>
        <v> </v>
      </c>
      <c r="E58" s="20" t="str">
        <f>IF(B58=" "," ",VLOOKUP(B58,'[1]Inscripcions'!$A$13:$E$611,4,0))</f>
        <v> </v>
      </c>
      <c r="F58" s="20" t="str">
        <f>IF(B58=" "," ",VLOOKUP(B58,'[1]Inscripcions'!$A$13:$E$611,5,0))</f>
        <v> </v>
      </c>
      <c r="G58" s="21" t="str">
        <f>IF(B58=" "," ",'[1]Passos 60'!AQ49)</f>
        <v> </v>
      </c>
      <c r="H58" s="21" t="str">
        <f>IF(C58=" "," ",'[1]Passos 60'!AR49)</f>
        <v> </v>
      </c>
      <c r="I58" s="21" t="str">
        <f>IF(D58=" "," ",'[1]Passos 60'!AS49)</f>
        <v> </v>
      </c>
      <c r="J58" s="19" t="str">
        <f>IF(B58=" "," ",'[1]Passos 60'!AT49)</f>
        <v> </v>
      </c>
    </row>
    <row r="59" spans="1:10" ht="12.75">
      <c r="A59" s="18" t="str">
        <f>IF(B59=" "," ",47)</f>
        <v> </v>
      </c>
      <c r="B59" s="19" t="str">
        <f>IF('[1]Passos 60'!AP50=0," ",'[1]Passos 60'!AP50)</f>
        <v> </v>
      </c>
      <c r="C59" s="20" t="str">
        <f>IF(B59=" "," ",VLOOKUP(B59,'[1]Inscripcions'!$A$13:$C$611,2,0))</f>
        <v> </v>
      </c>
      <c r="D59" s="20" t="str">
        <f>IF(B59=" "," ",VLOOKUP(B59,'[1]Inscripcions'!$A$13:$E$611,3,0))</f>
        <v> </v>
      </c>
      <c r="E59" s="20" t="str">
        <f>IF(B59=" "," ",VLOOKUP(B59,'[1]Inscripcions'!$A$13:$E$611,4,0))</f>
        <v> </v>
      </c>
      <c r="F59" s="20" t="str">
        <f>IF(B59=" "," ",VLOOKUP(B59,'[1]Inscripcions'!$A$13:$E$611,5,0))</f>
        <v> </v>
      </c>
      <c r="G59" s="21" t="str">
        <f>IF(B59=" "," ",'[1]Passos 60'!AQ50)</f>
        <v> </v>
      </c>
      <c r="H59" s="21" t="str">
        <f>IF(C59=" "," ",'[1]Passos 60'!AR50)</f>
        <v> </v>
      </c>
      <c r="I59" s="21" t="str">
        <f>IF(D59=" "," ",'[1]Passos 60'!AS50)</f>
        <v> </v>
      </c>
      <c r="J59" s="19" t="str">
        <f>IF(B59=" "," ",'[1]Passos 60'!AT50)</f>
        <v> </v>
      </c>
    </row>
    <row r="60" spans="1:10" ht="12.75">
      <c r="A60" s="18" t="str">
        <f>IF(B60=" "," ",48)</f>
        <v> </v>
      </c>
      <c r="B60" s="19" t="str">
        <f>IF('[1]Passos 60'!AP51=0," ",'[1]Passos 60'!AP51)</f>
        <v> </v>
      </c>
      <c r="C60" s="20" t="str">
        <f>IF(B60=" "," ",VLOOKUP(B60,'[1]Inscripcions'!$A$13:$C$611,2,0))</f>
        <v> </v>
      </c>
      <c r="D60" s="20" t="str">
        <f>IF(B60=" "," ",VLOOKUP(B60,'[1]Inscripcions'!$A$13:$E$611,3,0))</f>
        <v> </v>
      </c>
      <c r="E60" s="20" t="str">
        <f>IF(B60=" "," ",VLOOKUP(B60,'[1]Inscripcions'!$A$13:$E$611,4,0))</f>
        <v> </v>
      </c>
      <c r="F60" s="20" t="str">
        <f>IF(B60=" "," ",VLOOKUP(B60,'[1]Inscripcions'!$A$13:$E$611,5,0))</f>
        <v> </v>
      </c>
      <c r="G60" s="21" t="str">
        <f>IF(B60=" "," ",'[1]Passos 60'!AQ51)</f>
        <v> </v>
      </c>
      <c r="H60" s="21" t="str">
        <f>IF(C60=" "," ",'[1]Passos 60'!AR51)</f>
        <v> </v>
      </c>
      <c r="I60" s="21" t="str">
        <f>IF(D60=" "," ",'[1]Passos 60'!AS51)</f>
        <v> </v>
      </c>
      <c r="J60" s="19" t="str">
        <f>IF(B60=" "," ",'[1]Passos 60'!AT51)</f>
        <v> </v>
      </c>
    </row>
    <row r="61" spans="1:10" ht="12.75">
      <c r="A61" s="18" t="str">
        <f>IF(B61=" "," ",49)</f>
        <v> </v>
      </c>
      <c r="B61" s="19" t="str">
        <f>IF('[1]Passos 60'!AP52=0," ",'[1]Passos 60'!AP52)</f>
        <v> </v>
      </c>
      <c r="C61" s="20" t="str">
        <f>IF(B61=" "," ",VLOOKUP(B61,'[1]Inscripcions'!$A$13:$C$611,2,0))</f>
        <v> </v>
      </c>
      <c r="D61" s="20" t="str">
        <f>IF(B61=" "," ",VLOOKUP(B61,'[1]Inscripcions'!$A$13:$E$611,3,0))</f>
        <v> </v>
      </c>
      <c r="E61" s="20" t="str">
        <f>IF(B61=" "," ",VLOOKUP(B61,'[1]Inscripcions'!$A$13:$E$611,4,0))</f>
        <v> </v>
      </c>
      <c r="F61" s="20" t="str">
        <f>IF(B61=" "," ",VLOOKUP(B61,'[1]Inscripcions'!$A$13:$E$611,5,0))</f>
        <v> </v>
      </c>
      <c r="G61" s="21" t="str">
        <f>IF(B61=" "," ",'[1]Passos 60'!AQ52)</f>
        <v> </v>
      </c>
      <c r="H61" s="21" t="str">
        <f>IF(C61=" "," ",'[1]Passos 60'!AR52)</f>
        <v> </v>
      </c>
      <c r="I61" s="21" t="str">
        <f>IF(D61=" "," ",'[1]Passos 60'!AS52)</f>
        <v> </v>
      </c>
      <c r="J61" s="19" t="str">
        <f>IF(B61=" "," ",'[1]Passos 60'!AT52)</f>
        <v> </v>
      </c>
    </row>
    <row r="62" spans="1:10" ht="12.75">
      <c r="A62" s="18" t="str">
        <f>IF(B62=" "," ",50)</f>
        <v> </v>
      </c>
      <c r="B62" s="19" t="str">
        <f>IF('[1]Passos 60'!AP53=0," ",'[1]Passos 60'!AP53)</f>
        <v> </v>
      </c>
      <c r="C62" s="20" t="str">
        <f>IF(B62=" "," ",VLOOKUP(B62,'[1]Inscripcions'!$A$13:$C$611,2,0))</f>
        <v> </v>
      </c>
      <c r="D62" s="20" t="str">
        <f>IF(B62=" "," ",VLOOKUP(B62,'[1]Inscripcions'!$A$13:$E$611,3,0))</f>
        <v> </v>
      </c>
      <c r="E62" s="20" t="str">
        <f>IF(B62=" "," ",VLOOKUP(B62,'[1]Inscripcions'!$A$13:$E$611,4,0))</f>
        <v> </v>
      </c>
      <c r="F62" s="20" t="str">
        <f>IF(B62=" "," ",VLOOKUP(B62,'[1]Inscripcions'!$A$13:$E$611,5,0))</f>
        <v> </v>
      </c>
      <c r="G62" s="21" t="str">
        <f>IF(B62=" "," ",'[1]Passos 60'!AQ53)</f>
        <v> </v>
      </c>
      <c r="H62" s="21" t="str">
        <f>IF(C62=" "," ",'[1]Passos 60'!AR53)</f>
        <v> </v>
      </c>
      <c r="I62" s="21" t="str">
        <f>IF(D62=" "," ",'[1]Passos 60'!AS53)</f>
        <v> </v>
      </c>
      <c r="J62" s="19" t="str">
        <f>IF(B62=" "," ",'[1]Passos 60'!AT53)</f>
        <v> </v>
      </c>
    </row>
  </sheetData>
  <mergeCells count="2">
    <mergeCell ref="A10:J10"/>
    <mergeCell ref="G12:I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manolo</dc:creator>
  <cp:keywords/>
  <dc:description/>
  <cp:lastModifiedBy>manolo</cp:lastModifiedBy>
  <dcterms:created xsi:type="dcterms:W3CDTF">2008-11-23T15:12:51Z</dcterms:created>
  <dcterms:modified xsi:type="dcterms:W3CDTF">2008-11-23T15:13:45Z</dcterms:modified>
  <cp:category/>
  <cp:version/>
  <cp:contentType/>
  <cp:contentStatus/>
</cp:coreProperties>
</file>